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1020" yWindow="0" windowWidth="14940" windowHeight="8640" tabRatio="703"/>
  </bookViews>
  <sheets>
    <sheet name="Soupis prací PS 01" sheetId="1" r:id="rId1"/>
  </sheets>
  <definedNames>
    <definedName name="_xlnm.Print_Titles" localSheetId="0">'Soupis prací PS 01'!$1:$9</definedName>
  </definedNames>
  <calcPr calcId="145621"/>
</workbook>
</file>

<file path=xl/calcChain.xml><?xml version="1.0" encoding="utf-8"?>
<calcChain xmlns="http://schemas.openxmlformats.org/spreadsheetml/2006/main">
  <c r="A140" i="1" l="1"/>
  <c r="I132" i="1" l="1"/>
  <c r="I133" i="1"/>
  <c r="I134" i="1"/>
  <c r="I135" i="1"/>
  <c r="I136" i="1"/>
  <c r="K33" i="1"/>
  <c r="I33" i="1"/>
  <c r="G33" i="1"/>
  <c r="K39" i="1"/>
  <c r="K88" i="1"/>
  <c r="G88" i="1"/>
  <c r="I88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41" i="1" s="1"/>
  <c r="A142" i="1" s="1"/>
  <c r="A143" i="1" s="1"/>
  <c r="A144" i="1" s="1"/>
  <c r="A145" i="1" s="1"/>
  <c r="A146" i="1" s="1"/>
  <c r="G134" i="1"/>
  <c r="K134" i="1"/>
  <c r="G131" i="1"/>
  <c r="I131" i="1"/>
  <c r="K131" i="1"/>
  <c r="K126" i="1"/>
  <c r="K125" i="1"/>
  <c r="K124" i="1"/>
  <c r="I126" i="1"/>
  <c r="I125" i="1"/>
  <c r="I124" i="1"/>
  <c r="K120" i="1"/>
  <c r="I120" i="1"/>
  <c r="K110" i="1"/>
  <c r="K112" i="1"/>
  <c r="K113" i="1"/>
  <c r="K114" i="1"/>
  <c r="K115" i="1"/>
  <c r="K116" i="1"/>
  <c r="G115" i="1"/>
  <c r="I115" i="1"/>
  <c r="I104" i="1"/>
  <c r="G104" i="1"/>
  <c r="K104" i="1"/>
  <c r="G100" i="1"/>
  <c r="I100" i="1"/>
  <c r="K100" i="1"/>
  <c r="G101" i="1"/>
  <c r="K101" i="1"/>
  <c r="I101" i="1"/>
  <c r="G96" i="1"/>
  <c r="I96" i="1"/>
  <c r="K96" i="1"/>
  <c r="G87" i="1"/>
  <c r="I87" i="1"/>
  <c r="K87" i="1"/>
  <c r="G11" i="1"/>
  <c r="I11" i="1"/>
  <c r="K11" i="1"/>
  <c r="G12" i="1"/>
  <c r="I12" i="1"/>
  <c r="K12" i="1"/>
  <c r="G13" i="1"/>
  <c r="I13" i="1"/>
  <c r="K13" i="1"/>
  <c r="G14" i="1"/>
  <c r="I14" i="1"/>
  <c r="K14" i="1"/>
  <c r="G15" i="1"/>
  <c r="I15" i="1"/>
  <c r="K15" i="1"/>
  <c r="G16" i="1"/>
  <c r="I16" i="1"/>
  <c r="K16" i="1"/>
  <c r="G17" i="1"/>
  <c r="I17" i="1"/>
  <c r="K17" i="1"/>
  <c r="G18" i="1"/>
  <c r="I18" i="1"/>
  <c r="K18" i="1"/>
  <c r="G19" i="1"/>
  <c r="I19" i="1"/>
  <c r="K19" i="1"/>
  <c r="G20" i="1"/>
  <c r="I20" i="1"/>
  <c r="K20" i="1"/>
  <c r="G21" i="1"/>
  <c r="I21" i="1"/>
  <c r="K21" i="1"/>
  <c r="G22" i="1"/>
  <c r="I22" i="1"/>
  <c r="K22" i="1"/>
  <c r="G23" i="1"/>
  <c r="I23" i="1"/>
  <c r="K23" i="1"/>
  <c r="G24" i="1"/>
  <c r="I24" i="1"/>
  <c r="K24" i="1"/>
  <c r="G25" i="1"/>
  <c r="I25" i="1"/>
  <c r="K25" i="1"/>
  <c r="G26" i="1"/>
  <c r="I26" i="1"/>
  <c r="K26" i="1"/>
  <c r="G27" i="1"/>
  <c r="I27" i="1"/>
  <c r="K27" i="1"/>
  <c r="G28" i="1"/>
  <c r="I28" i="1"/>
  <c r="K28" i="1"/>
  <c r="G29" i="1"/>
  <c r="I29" i="1"/>
  <c r="K29" i="1"/>
  <c r="G30" i="1"/>
  <c r="I30" i="1"/>
  <c r="K30" i="1"/>
  <c r="G31" i="1"/>
  <c r="I31" i="1"/>
  <c r="K31" i="1"/>
  <c r="G32" i="1"/>
  <c r="I32" i="1"/>
  <c r="K32" i="1"/>
  <c r="G34" i="1"/>
  <c r="I34" i="1"/>
  <c r="K34" i="1"/>
  <c r="G35" i="1"/>
  <c r="I35" i="1"/>
  <c r="K35" i="1"/>
  <c r="G36" i="1"/>
  <c r="I36" i="1"/>
  <c r="K36" i="1"/>
  <c r="G37" i="1"/>
  <c r="I37" i="1"/>
  <c r="K37" i="1"/>
  <c r="G38" i="1"/>
  <c r="I38" i="1"/>
  <c r="K38" i="1"/>
  <c r="G40" i="1"/>
  <c r="I40" i="1"/>
  <c r="K40" i="1"/>
  <c r="G43" i="1"/>
  <c r="I43" i="1"/>
  <c r="K43" i="1"/>
  <c r="G44" i="1"/>
  <c r="I44" i="1"/>
  <c r="K44" i="1"/>
  <c r="G45" i="1"/>
  <c r="I45" i="1"/>
  <c r="K45" i="1"/>
  <c r="G46" i="1"/>
  <c r="I46" i="1"/>
  <c r="K46" i="1"/>
  <c r="G47" i="1"/>
  <c r="I47" i="1"/>
  <c r="K47" i="1"/>
  <c r="G48" i="1"/>
  <c r="I48" i="1"/>
  <c r="K48" i="1"/>
  <c r="G49" i="1"/>
  <c r="I49" i="1"/>
  <c r="K49" i="1"/>
  <c r="G50" i="1"/>
  <c r="I50" i="1"/>
  <c r="K50" i="1"/>
  <c r="G51" i="1"/>
  <c r="I51" i="1"/>
  <c r="K51" i="1"/>
  <c r="G52" i="1"/>
  <c r="I52" i="1"/>
  <c r="K52" i="1"/>
  <c r="G53" i="1"/>
  <c r="I53" i="1"/>
  <c r="K53" i="1"/>
  <c r="G54" i="1"/>
  <c r="K54" i="1"/>
  <c r="G55" i="1"/>
  <c r="I55" i="1"/>
  <c r="K55" i="1"/>
  <c r="G56" i="1"/>
  <c r="I56" i="1"/>
  <c r="K56" i="1"/>
  <c r="G57" i="1"/>
  <c r="I57" i="1"/>
  <c r="K57" i="1"/>
  <c r="G58" i="1"/>
  <c r="I58" i="1"/>
  <c r="K58" i="1"/>
  <c r="G59" i="1"/>
  <c r="I59" i="1"/>
  <c r="K59" i="1"/>
  <c r="G60" i="1"/>
  <c r="I60" i="1"/>
  <c r="K60" i="1"/>
  <c r="G61" i="1"/>
  <c r="I61" i="1"/>
  <c r="K61" i="1"/>
  <c r="G62" i="1"/>
  <c r="I62" i="1"/>
  <c r="K62" i="1"/>
  <c r="G63" i="1"/>
  <c r="I63" i="1"/>
  <c r="K63" i="1"/>
  <c r="I64" i="1"/>
  <c r="G65" i="1"/>
  <c r="I65" i="1"/>
  <c r="K65" i="1"/>
  <c r="G66" i="1"/>
  <c r="I66" i="1"/>
  <c r="K66" i="1"/>
  <c r="G67" i="1"/>
  <c r="I67" i="1"/>
  <c r="K67" i="1"/>
  <c r="G68" i="1"/>
  <c r="I68" i="1"/>
  <c r="K68" i="1"/>
  <c r="G69" i="1"/>
  <c r="I69" i="1"/>
  <c r="K69" i="1"/>
  <c r="G70" i="1"/>
  <c r="I70" i="1"/>
  <c r="K70" i="1"/>
  <c r="G71" i="1"/>
  <c r="I71" i="1"/>
  <c r="K71" i="1"/>
  <c r="G72" i="1"/>
  <c r="I72" i="1"/>
  <c r="K72" i="1"/>
  <c r="G73" i="1"/>
  <c r="I73" i="1"/>
  <c r="K73" i="1"/>
  <c r="G74" i="1"/>
  <c r="I74" i="1"/>
  <c r="K74" i="1"/>
  <c r="G75" i="1"/>
  <c r="I75" i="1"/>
  <c r="K75" i="1"/>
  <c r="G76" i="1"/>
  <c r="I76" i="1"/>
  <c r="K76" i="1"/>
  <c r="G77" i="1"/>
  <c r="I77" i="1"/>
  <c r="K77" i="1"/>
  <c r="G78" i="1"/>
  <c r="I78" i="1"/>
  <c r="K78" i="1"/>
  <c r="G79" i="1"/>
  <c r="I79" i="1"/>
  <c r="K79" i="1"/>
  <c r="G80" i="1"/>
  <c r="I80" i="1"/>
  <c r="K80" i="1"/>
  <c r="G81" i="1"/>
  <c r="I81" i="1"/>
  <c r="K81" i="1"/>
  <c r="G82" i="1"/>
  <c r="I82" i="1"/>
  <c r="K82" i="1"/>
  <c r="G83" i="1"/>
  <c r="I83" i="1"/>
  <c r="K83" i="1"/>
  <c r="G84" i="1"/>
  <c r="I84" i="1"/>
  <c r="K84" i="1"/>
  <c r="G85" i="1"/>
  <c r="I85" i="1"/>
  <c r="K85" i="1"/>
  <c r="G86" i="1"/>
  <c r="I86" i="1"/>
  <c r="K86" i="1"/>
  <c r="G89" i="1"/>
  <c r="I89" i="1"/>
  <c r="K89" i="1"/>
  <c r="G93" i="1"/>
  <c r="I93" i="1"/>
  <c r="K93" i="1"/>
  <c r="G94" i="1"/>
  <c r="I94" i="1"/>
  <c r="K94" i="1"/>
  <c r="G95" i="1"/>
  <c r="I95" i="1"/>
  <c r="K95" i="1"/>
  <c r="G97" i="1"/>
  <c r="I97" i="1"/>
  <c r="K97" i="1"/>
  <c r="G98" i="1"/>
  <c r="I98" i="1"/>
  <c r="K98" i="1"/>
  <c r="G99" i="1"/>
  <c r="I99" i="1"/>
  <c r="K99" i="1"/>
  <c r="G102" i="1"/>
  <c r="I102" i="1"/>
  <c r="K102" i="1"/>
  <c r="G103" i="1"/>
  <c r="I103" i="1"/>
  <c r="K103" i="1"/>
  <c r="G105" i="1"/>
  <c r="I105" i="1"/>
  <c r="K105" i="1"/>
  <c r="G106" i="1"/>
  <c r="I106" i="1"/>
  <c r="K106" i="1"/>
  <c r="G107" i="1"/>
  <c r="I107" i="1"/>
  <c r="K107" i="1"/>
  <c r="G108" i="1"/>
  <c r="I108" i="1"/>
  <c r="K108" i="1"/>
  <c r="G109" i="1"/>
  <c r="I109" i="1"/>
  <c r="K109" i="1"/>
  <c r="G110" i="1"/>
  <c r="I110" i="1"/>
  <c r="G111" i="1"/>
  <c r="I111" i="1"/>
  <c r="K111" i="1"/>
  <c r="G112" i="1"/>
  <c r="I112" i="1"/>
  <c r="G114" i="1"/>
  <c r="I114" i="1"/>
  <c r="G116" i="1"/>
  <c r="I116" i="1"/>
  <c r="G117" i="1"/>
  <c r="I117" i="1"/>
  <c r="K117" i="1"/>
  <c r="G118" i="1"/>
  <c r="I118" i="1"/>
  <c r="K118" i="1"/>
  <c r="I119" i="1"/>
  <c r="G121" i="1"/>
  <c r="I121" i="1"/>
  <c r="K121" i="1"/>
  <c r="G122" i="1"/>
  <c r="I122" i="1"/>
  <c r="K122" i="1"/>
  <c r="G123" i="1"/>
  <c r="I123" i="1"/>
  <c r="K123" i="1"/>
  <c r="G127" i="1"/>
  <c r="I127" i="1"/>
  <c r="K127" i="1"/>
  <c r="G128" i="1"/>
  <c r="I128" i="1"/>
  <c r="K128" i="1"/>
  <c r="G129" i="1"/>
  <c r="I129" i="1"/>
  <c r="K129" i="1"/>
  <c r="G130" i="1"/>
  <c r="I130" i="1"/>
  <c r="K130" i="1"/>
  <c r="G132" i="1"/>
  <c r="K132" i="1"/>
  <c r="G133" i="1"/>
  <c r="K133" i="1"/>
  <c r="G135" i="1"/>
  <c r="K135" i="1"/>
  <c r="G136" i="1"/>
  <c r="K136" i="1"/>
  <c r="G137" i="1"/>
  <c r="I137" i="1"/>
  <c r="K137" i="1"/>
  <c r="G140" i="1"/>
  <c r="I140" i="1"/>
  <c r="K140" i="1"/>
  <c r="G141" i="1"/>
  <c r="I141" i="1"/>
  <c r="I148" i="1" s="1"/>
  <c r="K141" i="1"/>
  <c r="G142" i="1"/>
  <c r="I142" i="1"/>
  <c r="K142" i="1"/>
  <c r="G143" i="1"/>
  <c r="K143" i="1"/>
  <c r="G144" i="1"/>
  <c r="K144" i="1"/>
  <c r="G145" i="1"/>
  <c r="K145" i="1"/>
  <c r="K148" i="1" s="1"/>
  <c r="G146" i="1"/>
  <c r="K146" i="1"/>
  <c r="G147" i="1"/>
  <c r="K147" i="1"/>
  <c r="G148" i="1"/>
  <c r="K138" i="1"/>
  <c r="G90" i="1"/>
  <c r="I90" i="1"/>
  <c r="G138" i="1"/>
  <c r="G41" i="1"/>
  <c r="I138" i="1"/>
  <c r="K41" i="1"/>
  <c r="K90" i="1"/>
  <c r="I41" i="1"/>
</calcChain>
</file>

<file path=xl/comments1.xml><?xml version="1.0" encoding="utf-8"?>
<comments xmlns="http://schemas.openxmlformats.org/spreadsheetml/2006/main">
  <authors>
    <author>Ing. Roman Klimt</author>
  </authors>
  <commentList>
    <comment ref="A1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<sst xmlns="http://schemas.openxmlformats.org/spreadsheetml/2006/main" count="945" uniqueCount="363">
  <si>
    <t>75D297R</t>
  </si>
  <si>
    <t>DEMONTÁŽ MECHANICKÉ ZÁVORY  I S POHONEM DO ŠROTU</t>
  </si>
  <si>
    <t>Měnič 24/220V, 50Hz - 1000 VA - dodávka</t>
  </si>
  <si>
    <t>741FBA</t>
  </si>
  <si>
    <t>Uzemňovací vodič v zemi FeZn do 120mm2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</si>
  <si>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</si>
  <si>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</si>
  <si>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</si>
  <si>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</si>
  <si>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</si>
  <si>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</si>
  <si>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</si>
  <si>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</si>
  <si>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</si>
  <si>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</si>
  <si>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</si>
  <si>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</si>
  <si>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</si>
  <si>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</si>
  <si>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</si>
  <si>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</si>
  <si>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</si>
  <si>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</si>
  <si>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</si>
  <si>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</si>
  <si>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ks</t>
  </si>
  <si>
    <t>Název PS :</t>
  </si>
  <si>
    <t>Číslo PS</t>
  </si>
  <si>
    <t>Díl:</t>
  </si>
  <si>
    <t>S</t>
  </si>
  <si>
    <t>m</t>
  </si>
  <si>
    <t>Rekonstrukce PZM v km 284,561 a SZZ v ŽST Střelské Hoštice</t>
  </si>
  <si>
    <t>PS 01</t>
  </si>
  <si>
    <t>PZS v km 284,561 a úpravy SZZ Střelské Hoštice</t>
  </si>
  <si>
    <t>M001</t>
  </si>
  <si>
    <t xml:space="preserve">Počítač náprav (vnitřní část pro jeden úsek) - dodávka </t>
  </si>
  <si>
    <t xml:space="preserve">Počítač náprav (vnitřní část pro jeden úsek) - montáž </t>
  </si>
  <si>
    <t>Elektronické záznamové zařízení - dodávka</t>
  </si>
  <si>
    <t>Elektronické záznamové zařízení - montáž</t>
  </si>
  <si>
    <t>Výstražník s 1 skříní se závorou - dodávka</t>
  </si>
  <si>
    <t>Výstražník s 1 skříní se závorou - montáž</t>
  </si>
  <si>
    <t>Přepěťová ochrana pro snímací bod PN - dodávka</t>
  </si>
  <si>
    <t>Přepěťová ochrana pro snímací bod PN - montáž</t>
  </si>
  <si>
    <t>Přepěťová ochrana NN rozvodů - dodávka</t>
  </si>
  <si>
    <t>Přepěťová ochrana NN rozvodů - montáž</t>
  </si>
  <si>
    <t>Vnitřní kabelové rozvody do 20 kabelů  montáž</t>
  </si>
  <si>
    <t>Vnitřní kabelové rozvody do 20 kabelů  dodávka</t>
  </si>
  <si>
    <t>Celkem za M001</t>
  </si>
  <si>
    <t>Nové přejezdové zabezpečovací zařízení</t>
  </si>
  <si>
    <t>M002</t>
  </si>
  <si>
    <t>Vnitřní části SZZ</t>
  </si>
  <si>
    <t>Výstražník s 1 skříní bez závory - dodávka</t>
  </si>
  <si>
    <t>Výstražník s 1 skříní bez závory - montáž</t>
  </si>
  <si>
    <t>Přepěťová ochrana pro přestavník - dodávka</t>
  </si>
  <si>
    <t>Přepěťová ochrana pro přestavník - montáž</t>
  </si>
  <si>
    <t>Přepěťová ochrana pro návěstidlo - dodávka</t>
  </si>
  <si>
    <t>Přepěťová ochrana pro návěstidlo - montáž</t>
  </si>
  <si>
    <t>Regulování a zkoušení návěstidel</t>
  </si>
  <si>
    <t>Kolejová deska  - dodávka</t>
  </si>
  <si>
    <t>Kolejová deska  - montáž</t>
  </si>
  <si>
    <t>Návěstidlo stožárové dvousvětlové - dodávka</t>
  </si>
  <si>
    <t>Návěstidlo stožárové dvousvětlové - montáž</t>
  </si>
  <si>
    <t>Návěstidlo dvousvětlové trpasličí dodávka</t>
  </si>
  <si>
    <t>Návěstidlo dvousvětlové trpasličí montáž</t>
  </si>
  <si>
    <t>Elektromotorický přestavník rozřezný dodávka</t>
  </si>
  <si>
    <t>Elektromotorický přestavník rozřezný montáž</t>
  </si>
  <si>
    <t>Napájecí stojan montáž</t>
  </si>
  <si>
    <t>Napájecí stojan dodávka</t>
  </si>
  <si>
    <t>Stojan volné vazby -  dodávka</t>
  </si>
  <si>
    <t>Stojan volné vazby -  montáž</t>
  </si>
  <si>
    <t>Úprava na stávajích reléových stojanech montáž</t>
  </si>
  <si>
    <t>Úprava na stávajích reléových stojanech dodávka</t>
  </si>
  <si>
    <t>Celkem za M002</t>
  </si>
  <si>
    <t>M004</t>
  </si>
  <si>
    <t>Kabelizace</t>
  </si>
  <si>
    <t xml:space="preserve">Kabelová trasa ve výkopu 35x80 </t>
  </si>
  <si>
    <t>Kabelový podchod pod vodotečí</t>
  </si>
  <si>
    <t>Kabelový podchod pod kolejí zřízený protlakem</t>
  </si>
  <si>
    <t>Kabelový podchod pod vozovkou zřízený protlakem</t>
  </si>
  <si>
    <t>Kabel TCEKPFLEY 3P x 1</t>
  </si>
  <si>
    <t>Kabel TCEKPFLEY 24P x 1</t>
  </si>
  <si>
    <t>Kabel TCEKPFLEZE 4P x 1</t>
  </si>
  <si>
    <t>Kabel TCEKPFLEZE 12P x 1</t>
  </si>
  <si>
    <t xml:space="preserve">Kabel TCEKPFLEZE 24P x 1 </t>
  </si>
  <si>
    <t>Kabel TCEPKPFLEZE 3XN0,8</t>
  </si>
  <si>
    <t>Kabel TCEPKPFLEZE 5XN0,8</t>
  </si>
  <si>
    <t>Forma kabelová na kabelu do 3Px1,0</t>
  </si>
  <si>
    <t>Forma kabelová na kabelu do 4Px1,0</t>
  </si>
  <si>
    <t>Forma kabelová na kabelu do 12Px1,0</t>
  </si>
  <si>
    <t>Forma kabelová na kabelu do 24Px1,0</t>
  </si>
  <si>
    <t>Spojka rovná pro plastové kabely s pancířem 24Px1,0</t>
  </si>
  <si>
    <t>Celkem za M004</t>
  </si>
  <si>
    <t>M009</t>
  </si>
  <si>
    <t>Demontáže</t>
  </si>
  <si>
    <t>Izolovaný kolejnice jednopásová</t>
  </si>
  <si>
    <t>Celkem za M009</t>
  </si>
  <si>
    <t>Spojka rovná pro plastové kabely s pancířem 4Px1,0</t>
  </si>
  <si>
    <t>Spojka rovná pro plastové kabely s pancířem 12Px1,0</t>
  </si>
  <si>
    <t>Kabel CYKY- O 4x25</t>
  </si>
  <si>
    <t>Měnič elektronický - montáž</t>
  </si>
  <si>
    <t>Měnič  24/ 3x400 V, 50Hz - 3000 VA - dodávka</t>
  </si>
  <si>
    <t>75D117</t>
  </si>
  <si>
    <t>75D177</t>
  </si>
  <si>
    <t>Dodávka rel. domku 3x6m OPD izolovaného, s klimatizací a vnitřní kabelizací</t>
  </si>
  <si>
    <t>Dodávka rel. domku 2,5x3,6m OPD izolovaného, s klimatizací a vnitřní kabelizací</t>
  </si>
  <si>
    <t>Skříňka místního ovládání - dodávka</t>
  </si>
  <si>
    <t>Skříňka místního ovládání - montáž na stěnu RD</t>
  </si>
  <si>
    <t>75GCAF</t>
  </si>
  <si>
    <t>75GCBE</t>
  </si>
  <si>
    <t>75C116R</t>
  </si>
  <si>
    <t>75C175R</t>
  </si>
  <si>
    <t>75D113</t>
  </si>
  <si>
    <t>Dodávka stojanu logiky rel. zařízení pro přejezd</t>
  </si>
  <si>
    <t>75D173</t>
  </si>
  <si>
    <t>Montáž stojanu logiky rel. zařízení pro přejezd</t>
  </si>
  <si>
    <t>75D217R</t>
  </si>
  <si>
    <t>75D277R</t>
  </si>
  <si>
    <t>75E112R</t>
  </si>
  <si>
    <t>Dodávka přenosného počítače pro přenos dat</t>
  </si>
  <si>
    <t>75B619</t>
  </si>
  <si>
    <t>Dodávka oddělovacího transformátoru 2 až 5 kVA</t>
  </si>
  <si>
    <t>75B676</t>
  </si>
  <si>
    <t>Montáž oddělovacího transformátoru</t>
  </si>
  <si>
    <t>75B622</t>
  </si>
  <si>
    <t>Dodávka usměrňovače 24V / 50A</t>
  </si>
  <si>
    <t>75B672</t>
  </si>
  <si>
    <t>Montáž usměrňovače</t>
  </si>
  <si>
    <t>75B633</t>
  </si>
  <si>
    <t>Montáž bezúdržbové baterie</t>
  </si>
  <si>
    <t>75B675</t>
  </si>
  <si>
    <t>75D211</t>
  </si>
  <si>
    <t>75D271</t>
  </si>
  <si>
    <t>75D212</t>
  </si>
  <si>
    <t>75D272</t>
  </si>
  <si>
    <t>75B113</t>
  </si>
  <si>
    <t>75B173</t>
  </si>
  <si>
    <t>75B419</t>
  </si>
  <si>
    <t>Stojan kabelový dodávka</t>
  </si>
  <si>
    <t>Stojan kabelový montáž</t>
  </si>
  <si>
    <t>75B479</t>
  </si>
  <si>
    <t>75B514</t>
  </si>
  <si>
    <t>75B574</t>
  </si>
  <si>
    <t>75B511</t>
  </si>
  <si>
    <t>75B571</t>
  </si>
  <si>
    <t>75B517R</t>
  </si>
  <si>
    <t>75B577R</t>
  </si>
  <si>
    <t>75C973R</t>
  </si>
  <si>
    <t>75C911</t>
  </si>
  <si>
    <t>75C971</t>
  </si>
  <si>
    <t xml:space="preserve">Počítač náprav, 1 bod (venkovní část) - dodávka </t>
  </si>
  <si>
    <t>Počítač náprav, 1 bod (venkovní část) - montáž</t>
  </si>
  <si>
    <t>Dodávka usměrňovače 24V / 120A</t>
  </si>
  <si>
    <t>75B624</t>
  </si>
  <si>
    <t>Dodávka bezúdržbové baterie 24V / 220AH</t>
  </si>
  <si>
    <t xml:space="preserve">Dodávka bezúdržbové baterie 24V / 350Ah </t>
  </si>
  <si>
    <t>75B634</t>
  </si>
  <si>
    <t>75B673</t>
  </si>
  <si>
    <t>75B614R</t>
  </si>
  <si>
    <t>Baterie bezúdržbová - montáž</t>
  </si>
  <si>
    <t>Úprava stavědlového přístroje</t>
  </si>
  <si>
    <t>Montáž rel. domku 2,5x3,6m OPD izolovaného, s klimatizací a vnitřní výstrojí</t>
  </si>
  <si>
    <t>Montáž rel. domku 3x6m OPD izolovaného, s klimatizací a vnitřní výstrojí</t>
  </si>
  <si>
    <t>75B316</t>
  </si>
  <si>
    <t>75B376</t>
  </si>
  <si>
    <t>75C611</t>
  </si>
  <si>
    <t>75C671</t>
  </si>
  <si>
    <t>75C512</t>
  </si>
  <si>
    <t>75C572</t>
  </si>
  <si>
    <t>75C111</t>
  </si>
  <si>
    <t>75C171</t>
  </si>
  <si>
    <t>75B711</t>
  </si>
  <si>
    <t>75B771</t>
  </si>
  <si>
    <t>75B712</t>
  </si>
  <si>
    <t>75B772</t>
  </si>
  <si>
    <t>75B713R</t>
  </si>
  <si>
    <t>75B773R</t>
  </si>
  <si>
    <t>75B774R</t>
  </si>
  <si>
    <t>75B714R</t>
  </si>
  <si>
    <t>75E125</t>
  </si>
  <si>
    <t>75E123</t>
  </si>
  <si>
    <t>Přezkoušení vlakových cest</t>
  </si>
  <si>
    <t>741BDB</t>
  </si>
  <si>
    <t>701FEB</t>
  </si>
  <si>
    <t>701FEBR</t>
  </si>
  <si>
    <t>701FDC</t>
  </si>
  <si>
    <t>Překop kolejí</t>
  </si>
  <si>
    <t>701CDE</t>
  </si>
  <si>
    <t>Výkop a zához pro spojku zab. a sděl. kabelů</t>
  </si>
  <si>
    <t>75A211</t>
  </si>
  <si>
    <t>75A216</t>
  </si>
  <si>
    <t>75A215</t>
  </si>
  <si>
    <t>Kabel TCEKPFLEY 16P x 1</t>
  </si>
  <si>
    <t>75A214</t>
  </si>
  <si>
    <t>Kabel TCEKPFLEY 12P x 1</t>
  </si>
  <si>
    <t>75A313</t>
  </si>
  <si>
    <t>75A315</t>
  </si>
  <si>
    <t>Kabel TCEKPFLEZE 7P x 1</t>
  </si>
  <si>
    <t>75A314</t>
  </si>
  <si>
    <t>75A317</t>
  </si>
  <si>
    <t>75G1JA</t>
  </si>
  <si>
    <t>75G1JB</t>
  </si>
  <si>
    <t>Kabel CYKY- O 4x6</t>
  </si>
  <si>
    <t>742GFC</t>
  </si>
  <si>
    <t>75A411</t>
  </si>
  <si>
    <t>75A412</t>
  </si>
  <si>
    <t>75A413</t>
  </si>
  <si>
    <t>Forma kabelová na kabelu do 7Px1,0</t>
  </si>
  <si>
    <t>Forma kabelová na kabelu do 16Px1,0</t>
  </si>
  <si>
    <t>75A415</t>
  </si>
  <si>
    <t>75A414</t>
  </si>
  <si>
    <t>75A416</t>
  </si>
  <si>
    <t>75GBAC</t>
  </si>
  <si>
    <t xml:space="preserve">Montáž (dem.) - Ukončení celoplast. kabelu bez pancíře v rozvaděči se zářezov. svorkovnicemi do 20 žil </t>
  </si>
  <si>
    <t>75A512</t>
  </si>
  <si>
    <t>75A514</t>
  </si>
  <si>
    <t>75A516</t>
  </si>
  <si>
    <t>75A513</t>
  </si>
  <si>
    <t>Spojka rovná pro plastové kabely s pancířem 7Px1,0</t>
  </si>
  <si>
    <t>75A271</t>
  </si>
  <si>
    <t>ZATAŽENÍ METALICKÉHO DVOUPLÁŠŤOVÉHO KABELU DO 3P 1,0</t>
  </si>
  <si>
    <t>75A274</t>
  </si>
  <si>
    <t>ZATAŽENÍ METALICKÉHO DVOUPLÁŠŤOVÉHO KABELU DO 12P 1,0</t>
  </si>
  <si>
    <t>75A275</t>
  </si>
  <si>
    <t>ZATAŽENÍ METALICKÉHO DVOUPLÁŠŤOVÉHO KABELU DO 16P 1,0</t>
  </si>
  <si>
    <t>75A276</t>
  </si>
  <si>
    <t>ZATAŽENÍ METALICKÉHO DVOUPLÁŠŤOVÉHO KABELU DO 24P 1,0</t>
  </si>
  <si>
    <t>75A373</t>
  </si>
  <si>
    <t>ZATAŽENÍ METALICKÉHO KABELU S METALICKÝM STÍNĚNÍM DO 4P 1,0</t>
  </si>
  <si>
    <t>75A374</t>
  </si>
  <si>
    <t>ZATAŽENÍ METALICKÉHO KABELU S METALICKÝM STÍNĚNÍM DO 7P 1,0</t>
  </si>
  <si>
    <t>75A375</t>
  </si>
  <si>
    <t>ZATAŽENÍ METALICKÉHO KABELU S METALICKÝM STÍNĚNÍM DO 12P 1,0</t>
  </si>
  <si>
    <t>75A377</t>
  </si>
  <si>
    <t>ZATAŽENÍ METALICKÉHO KABELU S METALICKÝM STÍNĚNÍM DO 24P 1,0</t>
  </si>
  <si>
    <t>75GDCB</t>
  </si>
  <si>
    <t>Dodávka - Kabelová spojka pro celoplastové kabely s pancířem (∅ svazku žil 43 mm,min. ∅ kabel 8 mm, dl. odpláštění 300 mm)</t>
  </si>
  <si>
    <t>75G4AH</t>
  </si>
  <si>
    <t xml:space="preserve">Montáž (dem.) - Kabel celoplastový s pancířem do 50 XN 0,8 mm, volně uložený </t>
  </si>
  <si>
    <t>742JBC</t>
  </si>
  <si>
    <r>
      <t>Kabelová spojka pro 3/4/5 - žílové kabely nn s plastovou izolací, 10 - 35 mm</t>
    </r>
    <r>
      <rPr>
        <vertAlign val="superscript"/>
        <sz val="10"/>
        <rFont val="Calibri"/>
        <family val="2"/>
      </rPr>
      <t>2</t>
    </r>
  </si>
  <si>
    <t>75A62</t>
  </si>
  <si>
    <t>OBJÍMKA ZNAČKOVACÍ KABELOVÁ OBECNĚ</t>
  </si>
  <si>
    <t>75A61</t>
  </si>
  <si>
    <t>ŠTÍTEK KABELOVÝ OBECNĚ</t>
  </si>
  <si>
    <t>75C198</t>
  </si>
  <si>
    <t>DEMONTÁŽ DRÁTOVODNÉ TRASY DO ŠROTU</t>
  </si>
  <si>
    <t>75D295</t>
  </si>
  <si>
    <t>75C197</t>
  </si>
  <si>
    <t>DEMONTÁŽ MECHANICKÉHO ZÁVORNÍKU DO ŠROTU</t>
  </si>
  <si>
    <t>75C391</t>
  </si>
  <si>
    <t>DEMONTÁŽ ZABEZPEČENÍ VÝHYBKY A VÝKOLEJKY VÝMĚNOVÝMI ZÁMKY DO ŠROTU</t>
  </si>
  <si>
    <t>DEMONTÁŽ VNITŘNÍHO ELEKTROMAGNETICKÉHO ZÁMKU DO ŠROTU</t>
  </si>
  <si>
    <t>75C494</t>
  </si>
  <si>
    <t>DEMONTÁŽ KOLEJOVÉHO OBVODU VE STANICI  DO ŠROTU</t>
  </si>
  <si>
    <t>75C899</t>
  </si>
  <si>
    <t>Dodávka - Venkovní tel. objekt dvoulink. plast. na domek</t>
  </si>
  <si>
    <t>Montáž - Venkovní tel. objekt plastovýna domek</t>
  </si>
  <si>
    <t>744IFA</t>
  </si>
  <si>
    <t xml:space="preserve">Hlídač izolačního stavu </t>
  </si>
  <si>
    <t>75E129</t>
  </si>
  <si>
    <t>75E222</t>
  </si>
  <si>
    <t>Celková prohlídka el.zař. a vyhotovění revizní zprávy</t>
  </si>
  <si>
    <t>Příprava a celkové zkoušky přejezdového zab. zař. pro 1 kolej</t>
  </si>
  <si>
    <t>742GFE</t>
  </si>
  <si>
    <t>75C913R</t>
  </si>
  <si>
    <t>75D116</t>
  </si>
  <si>
    <t>Dodávka kabelového objektu</t>
  </si>
  <si>
    <t>75D176</t>
  </si>
  <si>
    <t>Montáž kabelového objektu (bez zapojení forem)</t>
  </si>
  <si>
    <t>SŽDC10</t>
  </si>
  <si>
    <t xml:space="preserve">Dodávka reléového domku podle typu a  doprava do staveništního skladu. Reléový domek se měří v kusech (ks). Položka obsahuje všechny náklady na montáž resp. demontáž  vnitřního zařízení a venkovní  skříně se všemi pomocnými a doplňujícími pracemi a součástmi, případné použití mechanizmů, včetně dopravy ze skladu k místu montáže, náklady na mzdy.             </t>
  </si>
  <si>
    <t>Určení místa umístění, usazení skříně na základy, montáž vnitřního zařízení včetně potřebných závislostních prvků, zatažení kabelů kontroly izolačního stavu, případný nátěr , přezkoušení.  Demontáž se provádí obdobným způsobem.Montáž zařízení se měří v kusech (ks).Položka obsahuje všechny náklady na montáž resp. demontáž  vnitřního zařízení a venkovní  skříně se všemi pomocnými a doplňujícími pracemi a součástmi, případné použití mechanizmů, včetně dopravy ze skladu k místu montáže, náklady na mzdy</t>
  </si>
  <si>
    <t xml:space="preserve">Položka obsahuje: Dodávku, dopravu a montáž uzemňovacího vedení v zemní kynetě, případně v chráničce včetně podružného materiálu, odvinutí vodiče ze svitku a oddělení příslušné délky, tvarování pásku, spojování, ochranné nátěry spojů pásku a vstupů pásku </t>
  </si>
  <si>
    <t>Dodání skříňky místního ovládání včetně  potřebného pomocného materiálu a jeho dopravy do staveništního skladu.Položka se   měří v kusech (ks).Položka obsahuje všechny náklady na dodání zařízení podle typu včetně pomocného materiálu, na dopravu do stav</t>
  </si>
  <si>
    <t>Montáž skříňky místního ovládání, zapojení dvou kabelových forem(včetně měření a zapojení po měření),  přezkoušení.Položka se  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</si>
  <si>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Pořízení zařízení včetně dopravy do stavenišťního skladu a skladování</t>
  </si>
  <si>
    <t>Připevnění VTO na sklolaminátový domek na předem připravené otvory. Zatažení a ukončení kabelu na svorkovnici</t>
  </si>
  <si>
    <t>Dodávka zařízení podle  určení včetně skříně, potřebného pomocného materiálu a  dopravy do staveništního skladu.Zařízení ve venkovní  skříni se měří v kusech (ks).Položka obsahuje všechny náklady na dodávku zařízení na místo určení včetně skříně podle určení   a pomocného materiálu, náklady na dopravu do staveništního skladu.</t>
  </si>
  <si>
    <t>Dodávka zařízení   podle jeho typu a potřebného pomocného materiálu a  dopravy do staveništního skladu.zařízení  se měří v kusech (ks).Položka obsahuje všechny náklady na dodávku zařízení  včetně pomocného materiálu, náklady na dopravu do místa určení.</t>
  </si>
  <si>
    <t>Položka zahrnuje veškéré práce spojené s montáží zařízení určeného položkou. Montáž zařízení se měří  v kusech (ks).Položka obsahuje všechny náklady na montáž   venkovního zařízení  se všemi pomocnými a doplňujícími pracemi a součástmi, případné použití mechanizmů,náklady na mzdy.</t>
  </si>
  <si>
    <t>Dodávka fukčního počítače včetně software a odzkoušení.          Zařízení se měří v kusech (ks).       Položka obsahuje všechny náklady na dodávku zařízení včetně pomocného materiálu, náklady na dopravu do místa určení.</t>
  </si>
  <si>
    <t xml:space="preserve">Dodání kompletního oddělovacího transformátoru a dalšího potřebného pomocného materiálu a jeho dopravy na místo určení.                                                                                   Oddělovací tansf. se měří v kusech (ks). Položka obsahuje náklady na pořízení kompletního zařízení podle položky, na dopravu do místa určení.                 </t>
  </si>
  <si>
    <t>Montáž tansformátoru na místo určení, jeho připojení  a přezkoušení. Montáž transformátoru se měří v kusech (ks).Položka obsahuje všechny náklady na montáž dodaného zařízení se všemi pomocnými a doplňujícími pracemi a součástmi, případné použití mechanizmů, náklady na mzdy.</t>
  </si>
  <si>
    <t>Dodání kompletního usměrňovače podle typu včetně potřebného pomocného materiálu a jeho dopravy na místo určení.Usměrňovače se měří v kusech (ks).Položka obsahuje náklady na pořízení příslušného usměrňovače, na dopravu do místa určení.</t>
  </si>
  <si>
    <t>Montáž usměrňovače na místo určení, jeho připojení a přezkoušení.Montáž usměrňovače se měří v kusech (ks).Položka obsahuje všechny náklady na montáž dodaného zařízení se všemi pomocnými a doplňujícími pracemi a součástmi, případné použití mechanizmů, náklady na mzdy.</t>
  </si>
  <si>
    <t>Dodání kompletní baterie podle typu včetně potřebného pomocného materiálu a jeho dopravy na místo určení.Baterie se měří v kusech (ks).Položka obsahuje náklady na pořízení příslušné baterie včetně pomocného materiálu, na dopravu do místa určení.</t>
  </si>
  <si>
    <t>Montáž baterie na místo určení, její připojení, dobití na plnou kapacitu a přezkoušení. Demontáž obsahuje pouze odpojení baterie a uložení na místo určení.Montáž baterie se měří v kusech (ks).Položka obsahuje všechny náklady na montáž dodaného zařízení se všemi pomocnými a doplňujícími pracemi a součástmi, případné použití mechanizmů, náklady na mzdy.</t>
  </si>
  <si>
    <t>Dodávka výstražníku  podle jeho typu a potřebného pomocného materiálu a  dopravy do staveništního skladu.Výstražník se měří v kusech (ks).Položka obsahuje všechny náklady na dodávku výstražníku včetně pomocného materiálu, náklady na dopravu do místa určení.</t>
  </si>
  <si>
    <t>Výkop jámy pro betonový základ výstražníku.Usazení betonového základu, sestavení a kompletizace výstražníku, označení označovacími štítky. Postavení výstražníku včetně transformátorové skříně na základ. Montáž transformátorů do skříně, montáž kabelové formy(2x).výstražníky se měří v kusech (ks).Položka obsahuje všechny náklady na montáž výstražníku se všemi pomocnými a doplňujícími pracemi a součástmi, případné použití mechanizmů, včetně dopravy ze skladu k místu montáže, náklady na mzdy.</t>
  </si>
  <si>
    <t>Položka obsahuje : Dodávku a montáž zařízení do rozvaděče nebo skříně včetně dovozu. Dále obsahuje cenu za pom. mechanismy včetně všech ostatních vedlejších nákladů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</si>
  <si>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</si>
  <si>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</si>
  <si>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Položení kabelu do rozvodného žlabu, vyformování, vyvázání vč.zapojení na stojany nebo skříněmontáž vnitřeních kabelových rozvodů se měří v délkových jednotkách (m), se všemi pomocnými a doplňujícími pracemi a součástmi, případné použití mechanizmů, náklady na mzdy</t>
  </si>
  <si>
    <t>Dodávka kabelů vč.eventuálních konektorů a potřebného pomocného materiálu a jeho dopravy na místo určenívnitřní kabelové rozvody se měří v délkových jednotkách (m).položka obsahuje všechny náklady na kabely včetnš pomocného materiálu, na dopravu do místa určení</t>
  </si>
  <si>
    <t xml:space="preserve">Zajištění a provedení čiností určenných položkou včetně dodávky potřebného pomocného materiálu a  dopravy na místo určení.Účtuje se v hodinových sazbách(hod)   .Položka obsahuje všechny náklady na provedení zk.provozu se všemi pomocnými a doplňujícími pracemi a součástmi, případné použití mechanizmů,náklady na mzdy </t>
  </si>
  <si>
    <t>Kontrola zařízení, zda odpovídá podmínkám pro bezpečný provoz, včetně potřebných měření a vyhotovení revizní zprávy odpovědným pracovníkem.    . Položka se měří v kusech (ks) za každých 250 tis.Kč montážních prací. Položka obsahuje náklady na vlastní kontrolu, příslušná měření a zpracování revizní zprávy.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</si>
  <si>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</si>
  <si>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</si>
  <si>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Dodání  potřebného pomocného materiálu a jeho dopravy na místo určení. Měří se v kusech (ks).Položka obsahuje všechny náklady na pořízení  materiálu, na dopravu do místa určení.</t>
  </si>
  <si>
    <t>Montáže vnitřního zařízení. Měří se v kusech (ks).Položka obsahuje všechny náklady na montáž dodaného zařízení se všemi pomocnými a doplňujícími pracemi a součástmi, případné použití mechanizmů, náklady na mzdy</t>
  </si>
  <si>
    <t>Dodávka potřebného materiálu. Rozebrání stavědlového přístroje, doplnění prvků do pravítkové skříně, doplnění osových doteků, doplnění vnitřní formy, přezkoušení činnosti .Montáže vnitřního zařízení se měří  v kusech (ks).Položka obsahuje všechny náklady na montáž dodaného zařízení se všemi pomocnými a doplňujícími pracemi a součástmi, případné použití mechanizmů, náklady na mzdy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</si>
  <si>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</si>
  <si>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Upevnění zařízení na místo určení, připojení pospojování , zapojení.Montáže vnitřního zařízení se měří  v kusech (ks).Položka obsahuje všechny náklady na montáž   vnitřního zařízení  se všemi pomocnými a doplňujícími pracemi a součástmi, případné použití mechanizmů, včetně dopravy ze skladu k místu montáže, náklady na mzdy.</t>
  </si>
  <si>
    <t>Kompletní dodávka venkovní výstroje počítacího bodu , potřebného pomocného materiálu a  dopravy do staveništního skladu.Zařízení  se měří v kusech (ks).Položka obsahuje všechny náklady na dodávku zařízení do kolejiště včetně skříně podle určení   a pomocného materiálu, náklady na dopravu do staveništního skladu.</t>
  </si>
  <si>
    <t>Upevnění zařízení na místo určení, připojení pospojování , zapojení dvou kabelových forem(včetně měření a zapojení po měření),  přezkoušení.Montáže poč.bodu zařízení se měří  v kusech (ks).Položka obsahuje všechny náklady na montáž   vnitřního zařízení  se všemi pomocnými a doplňujícími pracemi a součástmi, případné použití mechanizmů, včetně dopravy ze skladu k místu montáže, náklady na mzdy.</t>
  </si>
  <si>
    <t>Dodání kompletní baterie podle typu včetně dobíječe a potřebného pomocného materiálu a jeho dopravy na místo určení.Baterie se měří v kusech (ks).Položka obsahuje náklady na pořízení příslušné baterie včetně pomocného materiálu, na dopravu do místa určení.</t>
  </si>
  <si>
    <t xml:space="preserve">Dodání kompletního napájecího zdroje (měniče)a dalšího potřebného pomocného materiálu a jeho dopravy na místo určení.                                                                                   Napájecí zdroj se měří v kusech (ks).    Položka obsahuje náklady na pořízení kompletního zařízení podle položky, na dopravu do místa určení.                               </t>
  </si>
  <si>
    <t>Montáž měniče na místo určení, jeho připojení a přezkoušení.Montáž měniče se měří v kusech (ks).Položka obsahuje všechny náklady na montáž dodaného zařízení se všemi pomocnými a doplňujícími pracemi a součástmi, případné použití mechanizmů, náklady na mzdy.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</si>
  <si>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 všemi pomocnými a doplňujícími pracemi a součástmi, případné použití mechanizmů, náklady na mzdy.</t>
  </si>
  <si>
    <t xml:space="preserve">Dodávka návěstidla nebo výstražníku  podle jeho typu a potřebného pomocného materiálu a  dopravy do staveništního skladu.                                                                               Návěstidlo se měří v kusech (ks).   Položka obsahuje všechny náklady na dodávku návěstidla včetně pomocného materiálu, náklady na dopravu do místa určení.                   </t>
  </si>
  <si>
    <t>Výkop jámy pro betonový základ návěstidla.Usazení betonového základu, sestavení a kompletizace návěstidla, označení označovacími štítky, zapojení dvou kabelových forem(včetně měření a zapojení po měření). Postavení návěstidla včetně transformátorové skříně na základ. Návěstidlo a výstražníky se měří v kusech (ks).        Položka obsahuje všechny náklady na dodávku návěstidla včetně pomocného materiálu, náklady na dopravu do místa určení.</t>
  </si>
  <si>
    <t xml:space="preserve">Dodávka návěstidla nebo výstražníku  podle jeho typu a potřebného pomocného materiálu a  dopravy do staveništního skladu. Návěstidlo se měří v kusech (ks).       Položka obsahuje všechny náklady na dodávku návěstidla včetně pomocného materiálu, náklady na dopravu do místa určení.               </t>
  </si>
  <si>
    <t xml:space="preserve">Výkop jámy pro betonový základ návěstidla.Usazení betonového základu, sestavení a kompletizace návěstidla, označení označovacími štítky, zapojení dvou kabelových forem(včetně měření a zapojení po měření). Postavení návěstidla včetně transformátorové skříně na základ. Návěstidlo a výstražníky se měří v kusech (ks).     Položka obsahuje všechny náklady na montáž návěstidla se všemi pomocnými a doplňujícími pracemi a součástmi, případné použití mechanizmů, včetně dopravy ze skladu k místu montáže, náklady na mzdy.   </t>
  </si>
  <si>
    <t xml:space="preserve">Dodání elektromotorického přestavníku   podle typu včetně  potřebného pomocného materiálu a jeho dopravy do staveništního skladu.  Položka se   měří v kusech (ks).   Položka obsahuje všechny náklady na dodání elektromotorického přestavníku  podle typu včetně pomocného materiálu, na dopravu do staveništního skladu.                    </t>
  </si>
  <si>
    <t>Vyměření místa připevnění upevňovací soupravy přestavníku  a její montáž, připevnění přestavníku na upevňovací soupravu, připevnění kabelového závěru, zapojení dvou kabelových forem(včetně měření a zapojení po měření).  Přezkoušení. Položka se   měří v kusech (ks).     Položka obsahuje všechny náklady na montáž přestavníku se všemi pomocnými a doplňujícími pracemi a součástmi, případné použití mechanizmů, včetně dopravy ze skladu k místu montáže, náklady na mzdy.</t>
  </si>
  <si>
    <t>Přezkoušení správné činnosti relé, přezkoušení všech návěstních znaků. Přeměření a regulace napětí na žárovkách. Případné odstranění zaclonění žárovek.   Přezkoušení se měří v kusech (ks) za návěstidlo.       Položka obsahuje kompletní náklady na přezkoušení a regulaci.</t>
  </si>
  <si>
    <t>Postavení vlakové cesty a kontrola návěstního znaku, přezkoušení změny návěstního znaku z povolujícího na zakazující a poruchy žárovek. Simulace jízdy vlaku. Přezkoušení nouzového vybavení. Přezkoušení vazeb na traťové zabezpečovací zařízení.Přezkoušení vlakových cest se měří v kusech (ks) za jednu cestu.Položka obsahuje kompletní náklady na zkoušky.</t>
  </si>
  <si>
    <t>Položka obsahuje: Hloubení kabelové rýhy ručně nebo strojně bez ohledu na druh použitého mechanizačního prostředku, u strojních výkopů včetně přípravných, pomocných a vytyčovacích prací v průměrných podmínkách a se započítáním podílu prací v jiných než běžných podmínek. S jedním výhozem až do vzdálenosti 3m za okraj rýhy nebo s případným naložením do dopravního vozíku přistaveného k okraji rýhy. Dále ruční zához nezapažené kabelové rýhy s případným rozpojováním výkopku a s jedním přehozem až do vzdálenosti 3m nebo se shozením z vozidel. Bez pěchování zeminy. Dále obsahuje cenu za pom. mechanismy včetně všech ostatních vedlejších nákladů.</t>
  </si>
  <si>
    <t>Položka obsahuje: Zřízení překopu kolejí. Dále obsahuje cenu za pom. mechanismy včetně všech ostatních vedlejších nákladů.</t>
  </si>
  <si>
    <t>Položka obsahuje: Přechod neregulovaného vodního toku (příkopu, strouhy) včetně břehů až 1m vysokých, odrýpnutí drnu na březích, vytvoření tabulové jímky, výkop rýhy v jímce rozměru 1,3x0,6m s ručním výhozem zeminy, položení betonového žlabu do výkopu, zához rýhy, odstranění tabulové jímky. Dále obsahuje cenu za pom. mechanismy včetně všech ostatních vedlejších nákladů.</t>
  </si>
  <si>
    <t>Položka obsahuje: Zřízení podchod pod kolejí, vozovkou metodou horizontálně řízeného vrtu pro fí.chráničky 21-35cm včetně všech pomocných prací a případného vypracování odborné dokumentace dle příslušných předpisů. Dále obsahuje cenu za pom. mechanismy včetně všech ostatních vedlejších nákladů.</t>
  </si>
  <si>
    <t>Položka obsahuje: Výkop s jedním výhozem až do vzdálenosti 3m za okraj rýhy, nebo naložením do dopravního vozíku u okraje rýhy, včetně zabezpečení výkopu. Bez odstranění povrchové vrstvy chodníku nebo vozovky. Dále zásyp rýhy a urovnání. Dále obsahuje cenu za pom. mechanismy včetně všech ostatních vedlejších nákladů.</t>
  </si>
  <si>
    <t xml:space="preserve">dodání kabelů podle typu od výrobců délky kabelů se měří v metrech, položka obsahuje cenu dodávky kabelů </t>
  </si>
  <si>
    <t>dodání kabelů podle typu od výrobcůdélky kabelů se měří v metrechpoložka obsahuje cenu dodávky kabelů včetně mimostaveništní dopravy</t>
  </si>
  <si>
    <t>Pořízení materiálu včetně dopravy do stavenišťního skladu a skladování</t>
  </si>
  <si>
    <t>Položka obsahuje : Dodávku a montáž kabelu včetně dovozu, manipulace a uložení kabelu (do země, do chráničky, na rošty, pod omítku a pod.). Dále obsahuje cenu za pom. mechanismy včetně všech ostatních vedlejších nákladů</t>
  </si>
  <si>
    <t xml:space="preserve">odstranění pláště kabelu, odstranění izolace z konců žil na svorkovnici, zhotovení vodní zábrany, zformování a konečná úprava kabelu, kontrolní a závěreečné měření  na kabelu  pro rozvod signalizace, zapojení po měření, montáž příchytky a štítku                                                               kabelové formy se měří v kusech                        </t>
  </si>
  <si>
    <t>Odstranění izolace vodiče a ukončení vodiče zářezovým nástrojem ve svorkovnici, vyformování vodiče.</t>
  </si>
  <si>
    <t xml:space="preserve">úplná montáž plastové spojky, příprava spojovacího přípravku, spojení žil kabelu, kontrola spávnosti spojení žil, vysušení, zajištění přívodu el.energie, zatavení konců kabelu a svaření středu spojky spojky se měří v kusech.Položka obsahuje veškeré potřebné mechanizmy, jejich obsluhu, náklady na mzdy a náklady na pořízení všech potřebných materiálů i vlastní spojky, náklady na přesun hmot.                                </t>
  </si>
  <si>
    <t>Pořízení přístroje včetně dopravy do stavenišťního skladu a skladování</t>
  </si>
  <si>
    <t>Uložení kabelu zatažením, štítek průběhu v počtu 2ks na 1 km kabelu včetně montáže, montáž spojky v počtu 3 ks na 1 km kabelu včetně všech souvisejících prací. Uložení kabelu se měří v délkových jednotkách (m). Položka obsahuje všechny náklady na montáž kabelů , se všemi pomocnými a doplňujícími pracemi a součástmi, případné použití mechanizmů, náklady na mzdy</t>
  </si>
  <si>
    <t>Volné uložení kabelu celoplastového. Příprava kabel.bubnu s přistavení k místu pokládky. Přeměření izolačního stavu kabelu, odvinutí a uložení kabelu do kabelového lože nebo do žlabu a protažení překážkami, odřezání kabelu, uzavření konců kabelu a přemístění kabelového bubnu</t>
  </si>
  <si>
    <t>Položka obsahuje : Dodávku a montáž kabelové spojky vč. podružného materiálu, dopravy na staveniště, odizolování pláště a izolace žil kabelu, montáž kabelové spojky včetně ukončení žil a stínění (oko).  Dále obsahuje cenu za pom. mechanismy včetně všech ostatních vedlejších nákladů</t>
  </si>
  <si>
    <t>zhotovení objímky značkovací na průměr kabelu, vyražení znaku na objímku, připevnění objímky na kabelzřízení kabelové objímky se měří v kusech. Položka obsahuje náklady na výrobu objímek, použití mechanizmů, dopravu k místu použití, náklady na mzdy</t>
  </si>
  <si>
    <t>zhotovení kabelového štítku nebo objímky, vyražení znaku kabelu, ovinutí štítku páskou PVC, připevnění objímky na kabelštítky a objímky se měří v kusech.Položka obsahuje náklady na výrobu štítků a objímek, použití mechanizmu, dopravu k místnímu použití, náklady na mzdy.</t>
  </si>
  <si>
    <t>Dodání kabelového objektu včetně  potřebného pomocného materiálu a jeho dopravy do staveništního skladu.Položka se   měří v kusech (ks).Položka obsahuje všechny náklady na dodání zařízení podle typu včetně pomocného materiálu, na dopravu do stav</t>
  </si>
  <si>
    <t>Montáž kabelového objektu. Položka se  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</si>
  <si>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Demontáž drátovodné trasy včetně úpravy terénu. Položka se   měří v metrech. Položka obsahuje všechny náklady na  demontáž zařízení se všemi pomocnými a doplňujícími pracemi a součástmi, případné použití mechanizmů, včetně dopravy ze skladu k místu montáže, náklady na mzdy.</t>
  </si>
  <si>
    <t>Demontáž izolované kolejnice. Položka se   měří v kusech (ks).Položka obsahuje všechny náklady na  demontáž zařízení se všemi pomocnými a doplňujícími pracemi a součástmi, případné použití mechanizmů, včetně dopravy ze skladu k místu montáže, náklady na mzdy.</t>
  </si>
  <si>
    <t>Položka zahrnuje veškéré práce spojené s demontáží vnější výstroje kolejového obvoduZařízení  v kusech (ks).Položka obsahuje všechny náklady na demontáž zařízení se všemi pomocnými a doplňujícími pracemi a součástmi, případné použití mechanizmů,náklady na</t>
  </si>
  <si>
    <t>Demontáž mechanické závory i s pohonem. Položka se   měří v kusech (ks).Položka obsahuje všechny náklady na  demontáž zařízení se všemi pomocnými a doplňujícími pracemi a součástmi, případné použití mechanizmů, včetně dopravy ze skladu k místu montáže, náklady na mzdy.</t>
  </si>
  <si>
    <t>Demontáž mechanického prvku  včetně odpojení drátovodu.Položka se   měří v kusech (ks).Položka obsahuje všechny náklady na  demontáž zařízení se všemi pomocnými a doplňujícími pracemi a součástmi, případné použití mechanizmů, včetně dopravy ze skladu k místu montáže, náklady na mzdy.</t>
  </si>
  <si>
    <t>Demontáž  zařízení určeného položkou .Položka se   měří v kusech (ks).Položka obsahuje všechny náklady na  demontáž zařízení se všemi pomocnými a doplňujícími pracemi a součástmi, případné použití mechanizmů, včetně dopravy ze skladu k místu montáže, nákl</t>
  </si>
  <si>
    <t xml:space="preserve">Demontáž  zámku dle typu určeného položkou, odpojení formy.Položka se   měří v kusech (ks).Položka obsahuje všechny náklady na  demontáž zařízení se všemi pomocnými a doplňujícími pracemi a součástmi, případné použití mechanizmů, včetně dopravy ze skladu </t>
  </si>
  <si>
    <t>typ řádku</t>
  </si>
  <si>
    <t xml:space="preserve">Kód datové základny </t>
  </si>
  <si>
    <t>Technická specifikace</t>
  </si>
  <si>
    <t>Výkaz výměr</t>
  </si>
  <si>
    <t>SD</t>
  </si>
  <si>
    <t>B</t>
  </si>
  <si>
    <t>dle D.1. TZ a v.č. 0502</t>
  </si>
  <si>
    <t>dle D.1. TZ a v.č. 1000</t>
  </si>
  <si>
    <t>dle D.1. TZ a v.č. 0200</t>
  </si>
  <si>
    <t xml:space="preserve">dle D.1. TZ </t>
  </si>
  <si>
    <t>dle D.1. TZ a v.č. 0210</t>
  </si>
  <si>
    <t>dle D.1. TZ a v.č. 0501</t>
  </si>
  <si>
    <t>dle D.1. TZ a v.č. 0600</t>
  </si>
  <si>
    <t>dle C.2. koordinační schéma</t>
  </si>
  <si>
    <t>dle D.1. TZ a v.č. 0501, C.2. koordinační schéma</t>
  </si>
  <si>
    <t>dle D.1. TZ a v.č. 0210, C.2. koordinační schéma</t>
  </si>
  <si>
    <t>dle D.1. TZ</t>
  </si>
  <si>
    <t>Soupis prací</t>
  </si>
  <si>
    <t>Soupis prací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</si>
</sst>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4"/>
      <name val="Arial CE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b/>
      <sz val="8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sz val="11"/>
      <name val="Calibri"/>
      <family val="2"/>
    </font>
    <font>
      <sz val="8"/>
      <name val="Arial CE"/>
      <charset val="238"/>
    </font>
    <font>
      <sz val="11"/>
      <color indexed="8"/>
      <name val="Calibri"/>
      <family val="2"/>
      <charset val="238"/>
    </font>
    <font>
      <vertAlign val="superscript"/>
      <sz val="10"/>
      <name val="Calibri"/>
      <family val="2"/>
    </font>
    <font>
      <sz val="8"/>
      <color indexed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/>
    <xf numFmtId="0" fontId="8" fillId="0" borderId="0"/>
    <xf numFmtId="0" fontId="21" fillId="0" borderId="0"/>
    <xf numFmtId="0" fontId="1" fillId="0" borderId="0"/>
    <xf numFmtId="0" fontId="2" fillId="0" borderId="0"/>
  </cellStyleXfs>
  <cellXfs count="188">
    <xf numFmtId="0" fontId="0" fillId="0" borderId="0" xfId="0"/>
    <xf numFmtId="49" fontId="6" fillId="0" borderId="0" xfId="5" applyNumberFormat="1" applyFont="1" applyFill="1" applyProtection="1">
      <protection locked="0"/>
    </xf>
    <xf numFmtId="0" fontId="2" fillId="0" borderId="0" xfId="5" applyFill="1" applyProtection="1">
      <protection locked="0"/>
    </xf>
    <xf numFmtId="0" fontId="2" fillId="0" borderId="0" xfId="5" applyAlignment="1" applyProtection="1">
      <alignment horizontal="right"/>
      <protection locked="0"/>
    </xf>
    <xf numFmtId="164" fontId="2" fillId="0" borderId="0" xfId="5" applyNumberFormat="1" applyAlignment="1" applyProtection="1">
      <alignment horizontal="right"/>
      <protection locked="0"/>
    </xf>
    <xf numFmtId="0" fontId="2" fillId="0" borderId="0" xfId="5" applyProtection="1">
      <protection locked="0"/>
    </xf>
    <xf numFmtId="14" fontId="2" fillId="0" borderId="0" xfId="5" applyNumberFormat="1" applyFont="1" applyProtection="1">
      <protection locked="0"/>
    </xf>
    <xf numFmtId="0" fontId="6" fillId="0" borderId="0" xfId="5" applyNumberFormat="1" applyFont="1" applyFill="1" applyAlignment="1" applyProtection="1">
      <alignment horizontal="right"/>
      <protection locked="0"/>
    </xf>
    <xf numFmtId="0" fontId="2" fillId="0" borderId="0" xfId="5" applyFill="1" applyAlignment="1" applyProtection="1">
      <alignment horizontal="right"/>
      <protection locked="0"/>
    </xf>
    <xf numFmtId="0" fontId="6" fillId="0" borderId="0" xfId="5" applyNumberFormat="1" applyFont="1" applyFill="1" applyAlignment="1" applyProtection="1">
      <alignment horizontal="left"/>
      <protection locked="0"/>
    </xf>
    <xf numFmtId="14" fontId="2" fillId="0" borderId="0" xfId="5" applyNumberFormat="1" applyAlignment="1" applyProtection="1">
      <alignment horizontal="center"/>
      <protection locked="0"/>
    </xf>
    <xf numFmtId="0" fontId="12" fillId="2" borderId="0" xfId="5" applyFont="1" applyFill="1" applyAlignment="1" applyProtection="1"/>
    <xf numFmtId="0" fontId="5" fillId="0" borderId="0" xfId="5" applyFont="1" applyAlignment="1" applyProtection="1">
      <alignment horizontal="right"/>
      <protection locked="0"/>
    </xf>
    <xf numFmtId="164" fontId="5" fillId="0" borderId="0" xfId="5" applyNumberFormat="1" applyFont="1" applyAlignment="1" applyProtection="1">
      <alignment horizontal="right"/>
      <protection locked="0"/>
    </xf>
    <xf numFmtId="0" fontId="5" fillId="0" borderId="0" xfId="5" applyFont="1" applyAlignment="1" applyProtection="1">
      <alignment horizontal="centerContinuous"/>
      <protection locked="0"/>
    </xf>
    <xf numFmtId="0" fontId="2" fillId="2" borderId="0" xfId="5" applyFill="1" applyProtection="1"/>
    <xf numFmtId="0" fontId="4" fillId="2" borderId="0" xfId="5" applyFont="1" applyFill="1" applyAlignment="1" applyProtection="1">
      <alignment horizontal="centerContinuous"/>
    </xf>
    <xf numFmtId="0" fontId="5" fillId="2" borderId="0" xfId="5" applyFont="1" applyFill="1" applyAlignment="1" applyProtection="1">
      <alignment horizontal="centerContinuous"/>
    </xf>
    <xf numFmtId="0" fontId="2" fillId="2" borderId="0" xfId="5" applyFont="1" applyFill="1" applyProtection="1"/>
    <xf numFmtId="0" fontId="7" fillId="2" borderId="0" xfId="5" applyFont="1" applyFill="1" applyProtection="1"/>
    <xf numFmtId="0" fontId="8" fillId="2" borderId="18" xfId="5" applyFont="1" applyFill="1" applyBorder="1" applyProtection="1"/>
    <xf numFmtId="0" fontId="8" fillId="2" borderId="19" xfId="5" applyFont="1" applyFill="1" applyBorder="1" applyProtection="1"/>
    <xf numFmtId="0" fontId="8" fillId="2" borderId="20" xfId="5" applyFont="1" applyFill="1" applyBorder="1" applyProtection="1"/>
    <xf numFmtId="0" fontId="8" fillId="2" borderId="11" xfId="5" applyFont="1" applyFill="1" applyBorder="1" applyAlignment="1" applyProtection="1">
      <alignment horizontal="center"/>
    </xf>
    <xf numFmtId="0" fontId="8" fillId="2" borderId="13" xfId="5" applyFont="1" applyFill="1" applyBorder="1" applyProtection="1"/>
    <xf numFmtId="0" fontId="8" fillId="2" borderId="4" xfId="5" applyFont="1" applyFill="1" applyBorder="1" applyAlignment="1" applyProtection="1">
      <alignment horizontal="center"/>
    </xf>
    <xf numFmtId="0" fontId="3" fillId="2" borderId="20" xfId="5" applyFont="1" applyFill="1" applyBorder="1" applyAlignment="1" applyProtection="1">
      <alignment horizontal="center"/>
    </xf>
    <xf numFmtId="0" fontId="3" fillId="2" borderId="11" xfId="5" applyFont="1" applyFill="1" applyBorder="1" applyAlignment="1" applyProtection="1">
      <alignment horizontal="center"/>
    </xf>
    <xf numFmtId="0" fontId="8" fillId="2" borderId="19" xfId="5" applyFont="1" applyFill="1" applyBorder="1" applyAlignment="1" applyProtection="1">
      <alignment horizontal="right"/>
    </xf>
    <xf numFmtId="164" fontId="8" fillId="2" borderId="19" xfId="5" applyNumberFormat="1" applyFont="1" applyFill="1" applyBorder="1" applyAlignment="1" applyProtection="1">
      <alignment horizontal="right"/>
    </xf>
    <xf numFmtId="0" fontId="8" fillId="2" borderId="21" xfId="5" applyFont="1" applyFill="1" applyBorder="1" applyAlignment="1" applyProtection="1">
      <alignment horizontal="centerContinuous"/>
    </xf>
    <xf numFmtId="0" fontId="8" fillId="2" borderId="22" xfId="5" applyFont="1" applyFill="1" applyBorder="1" applyAlignment="1" applyProtection="1">
      <alignment horizontal="centerContinuous"/>
    </xf>
    <xf numFmtId="0" fontId="8" fillId="2" borderId="11" xfId="5" applyFont="1" applyFill="1" applyBorder="1" applyProtection="1"/>
    <xf numFmtId="0" fontId="8" fillId="2" borderId="11" xfId="5" applyFont="1" applyFill="1" applyBorder="1" applyAlignment="1" applyProtection="1">
      <alignment horizontal="right"/>
    </xf>
    <xf numFmtId="164" fontId="8" fillId="2" borderId="11" xfId="5" applyNumberFormat="1" applyFont="1" applyFill="1" applyBorder="1" applyAlignment="1" applyProtection="1">
      <alignment horizontal="center"/>
    </xf>
    <xf numFmtId="0" fontId="8" fillId="2" borderId="1" xfId="5" applyFont="1" applyFill="1" applyBorder="1" applyAlignment="1" applyProtection="1">
      <alignment horizontal="centerContinuous"/>
    </xf>
    <xf numFmtId="0" fontId="8" fillId="2" borderId="4" xfId="5" applyFont="1" applyFill="1" applyBorder="1" applyAlignment="1" applyProtection="1">
      <alignment horizontal="centerContinuous"/>
    </xf>
    <xf numFmtId="0" fontId="8" fillId="2" borderId="15" xfId="5" applyFont="1" applyFill="1" applyBorder="1" applyAlignment="1" applyProtection="1">
      <alignment horizontal="centerContinuous"/>
    </xf>
    <xf numFmtId="0" fontId="8" fillId="2" borderId="4" xfId="5" applyNumberFormat="1" applyFont="1" applyFill="1" applyBorder="1" applyAlignment="1" applyProtection="1">
      <alignment horizontal="center"/>
    </xf>
    <xf numFmtId="164" fontId="8" fillId="2" borderId="4" xfId="5" applyNumberFormat="1" applyFont="1" applyFill="1" applyBorder="1" applyAlignment="1" applyProtection="1">
      <alignment horizontal="center"/>
    </xf>
    <xf numFmtId="0" fontId="8" fillId="2" borderId="15" xfId="5" applyFont="1" applyFill="1" applyBorder="1" applyAlignment="1" applyProtection="1">
      <alignment horizontal="center"/>
    </xf>
    <xf numFmtId="1" fontId="3" fillId="2" borderId="11" xfId="5" applyNumberFormat="1" applyFont="1" applyFill="1" applyBorder="1" applyAlignment="1" applyProtection="1">
      <alignment horizontal="center"/>
    </xf>
    <xf numFmtId="1" fontId="3" fillId="2" borderId="23" xfId="5" applyNumberFormat="1" applyFont="1" applyFill="1" applyBorder="1" applyAlignment="1" applyProtection="1">
      <alignment horizontal="center"/>
    </xf>
    <xf numFmtId="0" fontId="2" fillId="2" borderId="0" xfId="5" applyFill="1" applyAlignment="1" applyProtection="1"/>
    <xf numFmtId="0" fontId="2" fillId="2" borderId="0" xfId="5" applyFill="1" applyAlignment="1" applyProtection="1">
      <alignment horizontal="left"/>
    </xf>
    <xf numFmtId="49" fontId="9" fillId="0" borderId="14" xfId="5" applyNumberFormat="1" applyFont="1" applyBorder="1" applyProtection="1">
      <protection locked="0"/>
    </xf>
    <xf numFmtId="49" fontId="9" fillId="0" borderId="7" xfId="5" applyNumberFormat="1" applyFont="1" applyBorder="1" applyProtection="1">
      <protection locked="0"/>
    </xf>
    <xf numFmtId="4" fontId="9" fillId="0" borderId="7" xfId="5" applyNumberFormat="1" applyFont="1" applyBorder="1" applyProtection="1">
      <protection locked="0"/>
    </xf>
    <xf numFmtId="165" fontId="9" fillId="2" borderId="7" xfId="5" applyNumberFormat="1" applyFont="1" applyFill="1" applyBorder="1" applyProtection="1">
      <protection locked="0"/>
    </xf>
    <xf numFmtId="4" fontId="9" fillId="2" borderId="7" xfId="5" applyNumberFormat="1" applyFont="1" applyFill="1" applyBorder="1" applyProtection="1">
      <protection locked="0"/>
    </xf>
    <xf numFmtId="0" fontId="11" fillId="0" borderId="20" xfId="5" applyFont="1" applyBorder="1" applyProtection="1">
      <protection locked="0"/>
    </xf>
    <xf numFmtId="0" fontId="9" fillId="2" borderId="13" xfId="5" applyFont="1" applyFill="1" applyBorder="1" applyProtection="1">
      <protection locked="0"/>
    </xf>
    <xf numFmtId="0" fontId="9" fillId="2" borderId="3" xfId="5" applyFont="1" applyFill="1" applyBorder="1" applyProtection="1">
      <protection locked="0"/>
    </xf>
    <xf numFmtId="4" fontId="9" fillId="2" borderId="3" xfId="5" applyNumberFormat="1" applyFont="1" applyFill="1" applyBorder="1" applyProtection="1">
      <protection locked="0"/>
    </xf>
    <xf numFmtId="165" fontId="9" fillId="2" borderId="3" xfId="5" applyNumberFormat="1" applyFont="1" applyFill="1" applyBorder="1" applyProtection="1">
      <protection locked="0"/>
    </xf>
    <xf numFmtId="4" fontId="9" fillId="2" borderId="3" xfId="5" applyNumberFormat="1" applyFont="1" applyFill="1" applyBorder="1" applyAlignment="1" applyProtection="1">
      <alignment horizontal="right"/>
      <protection locked="0"/>
    </xf>
    <xf numFmtId="165" fontId="9" fillId="2" borderId="3" xfId="5" applyNumberFormat="1" applyFont="1" applyFill="1" applyBorder="1" applyAlignment="1" applyProtection="1">
      <alignment horizontal="right"/>
      <protection locked="0"/>
    </xf>
    <xf numFmtId="49" fontId="15" fillId="0" borderId="14" xfId="5" applyNumberFormat="1" applyFont="1" applyFill="1" applyBorder="1" applyProtection="1">
      <protection locked="0"/>
    </xf>
    <xf numFmtId="49" fontId="9" fillId="0" borderId="7" xfId="5" applyNumberFormat="1" applyFont="1" applyFill="1" applyBorder="1" applyProtection="1">
      <protection locked="0"/>
    </xf>
    <xf numFmtId="4" fontId="16" fillId="0" borderId="7" xfId="2" applyNumberFormat="1" applyFont="1" applyFill="1" applyBorder="1" applyAlignment="1">
      <alignment horizontal="center"/>
    </xf>
    <xf numFmtId="4" fontId="16" fillId="0" borderId="7" xfId="2" applyNumberFormat="1" applyFont="1" applyFill="1" applyBorder="1"/>
    <xf numFmtId="165" fontId="16" fillId="0" borderId="7" xfId="2" applyNumberFormat="1" applyFont="1" applyFill="1" applyBorder="1"/>
    <xf numFmtId="165" fontId="16" fillId="2" borderId="7" xfId="2" applyNumberFormat="1" applyFont="1" applyFill="1" applyBorder="1" applyAlignment="1">
      <alignment horizontal="right"/>
    </xf>
    <xf numFmtId="4" fontId="16" fillId="2" borderId="7" xfId="2" applyNumberFormat="1" applyFont="1" applyFill="1" applyBorder="1"/>
    <xf numFmtId="0" fontId="11" fillId="0" borderId="20" xfId="2" applyFont="1" applyFill="1" applyBorder="1" applyAlignment="1">
      <alignment horizontal="center"/>
    </xf>
    <xf numFmtId="165" fontId="11" fillId="2" borderId="8" xfId="4" applyNumberFormat="1" applyFont="1" applyFill="1" applyBorder="1" applyAlignment="1">
      <alignment horizontal="right"/>
    </xf>
    <xf numFmtId="4" fontId="11" fillId="2" borderId="8" xfId="0" applyNumberFormat="1" applyFont="1" applyFill="1" applyBorder="1"/>
    <xf numFmtId="4" fontId="11" fillId="0" borderId="8" xfId="0" applyNumberFormat="1" applyFont="1" applyFill="1" applyBorder="1"/>
    <xf numFmtId="165" fontId="11" fillId="0" borderId="8" xfId="0" applyNumberFormat="1" applyFont="1" applyFill="1" applyBorder="1"/>
    <xf numFmtId="4" fontId="11" fillId="0" borderId="8" xfId="2" applyNumberFormat="1" applyFont="1" applyFill="1" applyBorder="1" applyAlignment="1">
      <alignment horizontal="center"/>
    </xf>
    <xf numFmtId="1" fontId="11" fillId="0" borderId="8" xfId="2" applyNumberFormat="1" applyFont="1" applyFill="1" applyBorder="1" applyAlignment="1">
      <alignment horizontal="center"/>
    </xf>
    <xf numFmtId="0" fontId="11" fillId="0" borderId="8" xfId="0" applyFont="1" applyFill="1" applyBorder="1" applyAlignment="1">
      <alignment wrapText="1"/>
    </xf>
    <xf numFmtId="4" fontId="11" fillId="0" borderId="8" xfId="0" applyNumberFormat="1" applyFont="1" applyFill="1" applyBorder="1" applyAlignment="1">
      <alignment horizontal="center"/>
    </xf>
    <xf numFmtId="4" fontId="15" fillId="0" borderId="7" xfId="2" applyNumberFormat="1" applyFont="1" applyFill="1" applyBorder="1" applyAlignment="1">
      <alignment horizontal="center"/>
    </xf>
    <xf numFmtId="4" fontId="15" fillId="0" borderId="7" xfId="2" applyNumberFormat="1" applyFont="1" applyFill="1" applyBorder="1"/>
    <xf numFmtId="165" fontId="15" fillId="0" borderId="7" xfId="2" applyNumberFormat="1" applyFont="1" applyFill="1" applyBorder="1"/>
    <xf numFmtId="165" fontId="15" fillId="2" borderId="7" xfId="2" applyNumberFormat="1" applyFont="1" applyFill="1" applyBorder="1" applyAlignment="1">
      <alignment horizontal="right"/>
    </xf>
    <xf numFmtId="4" fontId="15" fillId="2" borderId="7" xfId="2" applyNumberFormat="1" applyFont="1" applyFill="1" applyBorder="1"/>
    <xf numFmtId="0" fontId="10" fillId="0" borderId="0" xfId="5" applyFont="1" applyProtection="1">
      <protection locked="0"/>
    </xf>
    <xf numFmtId="4" fontId="11" fillId="0" borderId="8" xfId="2" applyNumberFormat="1" applyFont="1" applyFill="1" applyBorder="1"/>
    <xf numFmtId="165" fontId="11" fillId="0" borderId="8" xfId="2" applyNumberFormat="1" applyFont="1" applyFill="1" applyBorder="1"/>
    <xf numFmtId="0" fontId="11" fillId="0" borderId="8" xfId="2" applyFont="1" applyFill="1" applyBorder="1" applyAlignment="1">
      <alignment wrapText="1"/>
    </xf>
    <xf numFmtId="4" fontId="15" fillId="0" borderId="7" xfId="4" applyNumberFormat="1" applyFont="1" applyFill="1" applyBorder="1"/>
    <xf numFmtId="4" fontId="17" fillId="0" borderId="7" xfId="2" applyNumberFormat="1" applyFont="1" applyFill="1" applyBorder="1"/>
    <xf numFmtId="165" fontId="17" fillId="0" borderId="7" xfId="2" applyNumberFormat="1" applyFont="1" applyFill="1" applyBorder="1"/>
    <xf numFmtId="0" fontId="11" fillId="0" borderId="20" xfId="2" applyFont="1" applyFill="1" applyBorder="1"/>
    <xf numFmtId="0" fontId="11" fillId="0" borderId="8" xfId="2" quotePrefix="1" applyNumberFormat="1" applyFont="1" applyFill="1" applyBorder="1" applyAlignment="1">
      <alignment horizontal="center"/>
    </xf>
    <xf numFmtId="1" fontId="11" fillId="0" borderId="8" xfId="2" applyNumberFormat="1" applyFont="1" applyFill="1" applyBorder="1" applyAlignment="1">
      <alignment wrapText="1"/>
    </xf>
    <xf numFmtId="165" fontId="11" fillId="2" borderId="8" xfId="2" applyNumberFormat="1" applyFont="1" applyFill="1" applyBorder="1" applyAlignment="1">
      <alignment horizontal="right"/>
    </xf>
    <xf numFmtId="4" fontId="17" fillId="2" borderId="7" xfId="2" applyNumberFormat="1" applyFont="1" applyFill="1" applyBorder="1"/>
    <xf numFmtId="165" fontId="17" fillId="2" borderId="7" xfId="2" applyNumberFormat="1" applyFont="1" applyFill="1" applyBorder="1"/>
    <xf numFmtId="4" fontId="9" fillId="0" borderId="7" xfId="5" applyNumberFormat="1" applyFont="1" applyBorder="1" applyAlignment="1" applyProtection="1">
      <alignment horizontal="right"/>
      <protection locked="0"/>
    </xf>
    <xf numFmtId="165" fontId="9" fillId="0" borderId="7" xfId="5" applyNumberFormat="1" applyFont="1" applyBorder="1" applyAlignment="1" applyProtection="1">
      <alignment horizontal="right"/>
      <protection locked="0"/>
    </xf>
    <xf numFmtId="0" fontId="11" fillId="0" borderId="20" xfId="5" applyFont="1" applyFill="1" applyBorder="1" applyAlignment="1" applyProtection="1">
      <alignment horizontal="center"/>
      <protection locked="0"/>
    </xf>
    <xf numFmtId="4" fontId="11" fillId="2" borderId="8" xfId="2" applyNumberFormat="1" applyFont="1" applyFill="1" applyBorder="1"/>
    <xf numFmtId="1" fontId="11" fillId="0" borderId="8" xfId="5" applyNumberFormat="1" applyFont="1" applyFill="1" applyBorder="1" applyAlignment="1" applyProtection="1">
      <alignment horizontal="center"/>
      <protection locked="0"/>
    </xf>
    <xf numFmtId="1" fontId="11" fillId="0" borderId="8" xfId="2" applyNumberFormat="1" applyFont="1" applyFill="1" applyBorder="1" applyAlignment="1">
      <alignment horizontal="center" vertical="center"/>
    </xf>
    <xf numFmtId="1" fontId="23" fillId="0" borderId="8" xfId="2" applyNumberFormat="1" applyFont="1" applyFill="1" applyBorder="1" applyAlignment="1">
      <alignment horizontal="center" vertical="center"/>
    </xf>
    <xf numFmtId="0" fontId="11" fillId="0" borderId="20" xfId="5" applyFont="1" applyFill="1" applyBorder="1" applyAlignment="1" applyProtection="1">
      <alignment horizontal="center" vertical="center"/>
      <protection locked="0"/>
    </xf>
    <xf numFmtId="0" fontId="11" fillId="0" borderId="8" xfId="2" quotePrefix="1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" fontId="11" fillId="0" borderId="8" xfId="0" applyNumberFormat="1" applyFont="1" applyFill="1" applyBorder="1" applyAlignment="1">
      <alignment vertical="center"/>
    </xf>
    <xf numFmtId="0" fontId="11" fillId="0" borderId="20" xfId="2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vertical="center" wrapText="1"/>
    </xf>
    <xf numFmtId="4" fontId="11" fillId="0" borderId="8" xfId="4" applyNumberFormat="1" applyFont="1" applyFill="1" applyBorder="1" applyAlignment="1">
      <alignment horizontal="center" vertical="center"/>
    </xf>
    <xf numFmtId="4" fontId="11" fillId="0" borderId="8" xfId="4" applyNumberFormat="1" applyFont="1" applyFill="1" applyBorder="1" applyAlignment="1">
      <alignment vertical="center"/>
    </xf>
    <xf numFmtId="165" fontId="11" fillId="0" borderId="8" xfId="4" applyNumberFormat="1" applyFont="1" applyFill="1" applyBorder="1" applyAlignment="1">
      <alignment vertical="center"/>
    </xf>
    <xf numFmtId="165" fontId="11" fillId="2" borderId="8" xfId="4" applyNumberFormat="1" applyFont="1" applyFill="1" applyBorder="1" applyAlignment="1">
      <alignment horizontal="right" vertical="center"/>
    </xf>
    <xf numFmtId="4" fontId="11" fillId="2" borderId="8" xfId="0" applyNumberFormat="1" applyFont="1" applyFill="1" applyBorder="1" applyAlignment="1">
      <alignment vertical="center"/>
    </xf>
    <xf numFmtId="0" fontId="11" fillId="0" borderId="8" xfId="5" applyFont="1" applyFill="1" applyBorder="1" applyAlignment="1" applyProtection="1">
      <alignment vertical="center"/>
      <protection locked="0"/>
    </xf>
    <xf numFmtId="4" fontId="11" fillId="0" borderId="8" xfId="0" applyNumberFormat="1" applyFont="1" applyFill="1" applyBorder="1" applyAlignment="1">
      <alignment vertical="center"/>
    </xf>
    <xf numFmtId="165" fontId="11" fillId="0" borderId="8" xfId="0" applyNumberFormat="1" applyFont="1" applyFill="1" applyBorder="1" applyAlignment="1">
      <alignment vertical="center"/>
    </xf>
    <xf numFmtId="1" fontId="11" fillId="0" borderId="8" xfId="4" applyNumberFormat="1" applyFont="1" applyFill="1" applyBorder="1" applyAlignment="1">
      <alignment vertical="center"/>
    </xf>
    <xf numFmtId="4" fontId="11" fillId="0" borderId="8" xfId="2" applyNumberFormat="1" applyFont="1" applyFill="1" applyBorder="1" applyAlignment="1">
      <alignment horizontal="center" vertical="center"/>
    </xf>
    <xf numFmtId="4" fontId="11" fillId="0" borderId="8" xfId="5" applyNumberFormat="1" applyFont="1" applyFill="1" applyBorder="1" applyAlignment="1" applyProtection="1">
      <alignment horizontal="right" vertical="center"/>
      <protection locked="0"/>
    </xf>
    <xf numFmtId="165" fontId="11" fillId="0" borderId="8" xfId="5" applyNumberFormat="1" applyFont="1" applyFill="1" applyBorder="1" applyAlignment="1" applyProtection="1">
      <alignment horizontal="right" vertical="center"/>
      <protection locked="0"/>
    </xf>
    <xf numFmtId="4" fontId="11" fillId="0" borderId="8" xfId="5" applyNumberFormat="1" applyFont="1" applyFill="1" applyBorder="1" applyAlignment="1" applyProtection="1">
      <alignment vertical="center"/>
      <protection locked="0"/>
    </xf>
    <xf numFmtId="4" fontId="11" fillId="0" borderId="8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vertical="center" wrapText="1"/>
    </xf>
    <xf numFmtId="165" fontId="18" fillId="0" borderId="8" xfId="4" applyNumberFormat="1" applyFont="1" applyFill="1" applyBorder="1" applyAlignment="1">
      <alignment vertical="center"/>
    </xf>
    <xf numFmtId="165" fontId="18" fillId="2" borderId="8" xfId="4" applyNumberFormat="1" applyFont="1" applyFill="1" applyBorder="1" applyAlignment="1">
      <alignment horizontal="right" vertical="center"/>
    </xf>
    <xf numFmtId="4" fontId="11" fillId="0" borderId="8" xfId="2" applyNumberFormat="1" applyFont="1" applyFill="1" applyBorder="1" applyAlignment="1">
      <alignment vertical="center"/>
    </xf>
    <xf numFmtId="165" fontId="11" fillId="0" borderId="8" xfId="2" applyNumberFormat="1" applyFont="1" applyFill="1" applyBorder="1" applyAlignment="1">
      <alignment vertical="center"/>
    </xf>
    <xf numFmtId="0" fontId="11" fillId="0" borderId="8" xfId="2" applyFont="1" applyFill="1" applyBorder="1" applyAlignment="1">
      <alignment vertical="center" wrapText="1"/>
    </xf>
    <xf numFmtId="4" fontId="11" fillId="0" borderId="8" xfId="5" applyNumberFormat="1" applyFont="1" applyBorder="1" applyAlignment="1" applyProtection="1">
      <alignment horizontal="right" vertical="center"/>
      <protection locked="0"/>
    </xf>
    <xf numFmtId="165" fontId="11" fillId="0" borderId="8" xfId="5" applyNumberFormat="1" applyFont="1" applyBorder="1" applyAlignment="1" applyProtection="1">
      <alignment horizontal="right" vertical="center"/>
      <protection locked="0"/>
    </xf>
    <xf numFmtId="4" fontId="11" fillId="0" borderId="8" xfId="5" applyNumberFormat="1" applyFont="1" applyBorder="1" applyAlignment="1" applyProtection="1">
      <alignment vertical="center"/>
      <protection locked="0"/>
    </xf>
    <xf numFmtId="0" fontId="20" fillId="0" borderId="8" xfId="0" applyFont="1" applyFill="1" applyBorder="1" applyAlignment="1">
      <alignment vertical="center" wrapText="1"/>
    </xf>
    <xf numFmtId="4" fontId="20" fillId="0" borderId="8" xfId="0" applyNumberFormat="1" applyFont="1" applyFill="1" applyBorder="1" applyAlignment="1">
      <alignment horizontal="center" vertical="center"/>
    </xf>
    <xf numFmtId="165" fontId="11" fillId="2" borderId="8" xfId="2" applyNumberFormat="1" applyFont="1" applyFill="1" applyBorder="1" applyAlignment="1">
      <alignment horizontal="right" vertical="center"/>
    </xf>
    <xf numFmtId="1" fontId="11" fillId="0" borderId="8" xfId="2" applyNumberFormat="1" applyFont="1" applyFill="1" applyBorder="1" applyAlignment="1">
      <alignment vertical="center" wrapText="1"/>
    </xf>
    <xf numFmtId="4" fontId="11" fillId="2" borderId="8" xfId="2" applyNumberFormat="1" applyFont="1" applyFill="1" applyBorder="1" applyAlignment="1">
      <alignment vertical="center"/>
    </xf>
    <xf numFmtId="0" fontId="2" fillId="0" borderId="9" xfId="5" applyBorder="1" applyProtection="1">
      <protection locked="0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5" applyBorder="1" applyProtection="1">
      <protection locked="0"/>
    </xf>
    <xf numFmtId="4" fontId="16" fillId="2" borderId="2" xfId="2" applyNumberFormat="1" applyFont="1" applyFill="1" applyBorder="1"/>
    <xf numFmtId="4" fontId="11" fillId="2" borderId="10" xfId="0" applyNumberFormat="1" applyFont="1" applyFill="1" applyBorder="1" applyAlignment="1">
      <alignment vertical="center"/>
    </xf>
    <xf numFmtId="4" fontId="11" fillId="2" borderId="10" xfId="0" applyNumberFormat="1" applyFont="1" applyFill="1" applyBorder="1"/>
    <xf numFmtId="4" fontId="9" fillId="2" borderId="5" xfId="5" applyNumberFormat="1" applyFont="1" applyFill="1" applyBorder="1" applyAlignment="1" applyProtection="1">
      <alignment horizontal="right"/>
      <protection locked="0"/>
    </xf>
    <xf numFmtId="4" fontId="15" fillId="2" borderId="2" xfId="2" applyNumberFormat="1" applyFont="1" applyFill="1" applyBorder="1"/>
    <xf numFmtId="4" fontId="17" fillId="2" borderId="2" xfId="2" applyNumberFormat="1" applyFont="1" applyFill="1" applyBorder="1"/>
    <xf numFmtId="4" fontId="9" fillId="2" borderId="2" xfId="5" applyNumberFormat="1" applyFont="1" applyFill="1" applyBorder="1" applyAlignment="1" applyProtection="1">
      <alignment horizontal="right"/>
      <protection locked="0"/>
    </xf>
    <xf numFmtId="4" fontId="11" fillId="2" borderId="10" xfId="2" applyNumberFormat="1" applyFont="1" applyFill="1" applyBorder="1" applyAlignment="1">
      <alignment vertical="center"/>
    </xf>
    <xf numFmtId="4" fontId="11" fillId="2" borderId="10" xfId="2" applyNumberFormat="1" applyFont="1" applyFill="1" applyBorder="1"/>
    <xf numFmtId="0" fontId="2" fillId="0" borderId="2" xfId="5" applyBorder="1" applyProtection="1">
      <protection locked="0"/>
    </xf>
    <xf numFmtId="0" fontId="2" fillId="0" borderId="25" xfId="5" applyBorder="1" applyProtection="1">
      <protection locked="0"/>
    </xf>
    <xf numFmtId="0" fontId="19" fillId="0" borderId="11" xfId="0" applyFont="1" applyFill="1" applyBorder="1" applyAlignment="1">
      <alignment vertical="center"/>
    </xf>
    <xf numFmtId="0" fontId="21" fillId="0" borderId="11" xfId="3" applyFill="1" applyBorder="1" applyAlignment="1">
      <alignment horizontal="left" vertical="center"/>
    </xf>
    <xf numFmtId="0" fontId="19" fillId="0" borderId="11" xfId="0" applyFont="1" applyFill="1" applyBorder="1"/>
    <xf numFmtId="0" fontId="2" fillId="0" borderId="11" xfId="5" applyBorder="1" applyAlignment="1" applyProtection="1">
      <alignment vertical="center"/>
      <protection locked="0"/>
    </xf>
    <xf numFmtId="0" fontId="10" fillId="0" borderId="11" xfId="5" applyFont="1" applyBorder="1" applyAlignment="1" applyProtection="1">
      <alignment vertical="center"/>
      <protection locked="0"/>
    </xf>
    <xf numFmtId="0" fontId="19" fillId="0" borderId="11" xfId="0" applyFont="1" applyFill="1" applyBorder="1" applyAlignment="1">
      <alignment horizontal="left" vertical="center"/>
    </xf>
    <xf numFmtId="0" fontId="2" fillId="0" borderId="11" xfId="5" applyBorder="1" applyAlignment="1" applyProtection="1">
      <alignment horizontal="left"/>
      <protection locked="0"/>
    </xf>
    <xf numFmtId="0" fontId="2" fillId="0" borderId="11" xfId="5" applyBorder="1" applyProtection="1">
      <protection locked="0"/>
    </xf>
    <xf numFmtId="0" fontId="2" fillId="0" borderId="4" xfId="5" applyBorder="1" applyProtection="1">
      <protection locked="0"/>
    </xf>
    <xf numFmtId="0" fontId="2" fillId="0" borderId="7" xfId="5" applyBorder="1" applyProtection="1">
      <protection locked="0"/>
    </xf>
    <xf numFmtId="0" fontId="19" fillId="0" borderId="8" xfId="0" applyFont="1" applyFill="1" applyBorder="1" applyAlignment="1">
      <alignment horizontal="center" vertical="center"/>
    </xf>
    <xf numFmtId="0" fontId="2" fillId="0" borderId="8" xfId="5" applyBorder="1" applyAlignment="1" applyProtection="1">
      <alignment horizontal="center" vertical="center"/>
      <protection locked="0"/>
    </xf>
    <xf numFmtId="0" fontId="10" fillId="0" borderId="8" xfId="5" applyFont="1" applyBorder="1" applyAlignment="1" applyProtection="1">
      <alignment horizontal="center" vertical="center"/>
      <protection locked="0"/>
    </xf>
    <xf numFmtId="0" fontId="2" fillId="0" borderId="8" xfId="5" applyBorder="1" applyAlignment="1" applyProtection="1">
      <alignment horizontal="center"/>
      <protection locked="0"/>
    </xf>
    <xf numFmtId="0" fontId="21" fillId="0" borderId="8" xfId="3" applyFill="1" applyBorder="1" applyAlignment="1">
      <alignment horizontal="center" vertical="center"/>
    </xf>
    <xf numFmtId="0" fontId="2" fillId="0" borderId="8" xfId="5" applyBorder="1" applyAlignment="1" applyProtection="1">
      <alignment vertical="center"/>
      <protection locked="0"/>
    </xf>
    <xf numFmtId="0" fontId="2" fillId="0" borderId="8" xfId="5" applyBorder="1" applyProtection="1">
      <protection locked="0"/>
    </xf>
    <xf numFmtId="0" fontId="2" fillId="0" borderId="3" xfId="5" applyBorder="1" applyProtection="1">
      <protection locked="0"/>
    </xf>
    <xf numFmtId="0" fontId="0" fillId="0" borderId="3" xfId="0" applyBorder="1" applyAlignment="1">
      <alignment vertical="center"/>
    </xf>
    <xf numFmtId="0" fontId="2" fillId="0" borderId="6" xfId="5" applyBorder="1" applyProtection="1">
      <protection locked="0"/>
    </xf>
    <xf numFmtId="0" fontId="1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3" borderId="8" xfId="5" applyFill="1" applyBorder="1" applyAlignment="1">
      <alignment horizontal="center" textRotation="90"/>
    </xf>
    <xf numFmtId="0" fontId="2" fillId="3" borderId="8" xfId="5" applyFill="1" applyBorder="1" applyAlignment="1">
      <alignment horizontal="center" vertical="center" textRotation="90" wrapText="1"/>
    </xf>
    <xf numFmtId="0" fontId="2" fillId="3" borderId="8" xfId="5" applyFill="1" applyBorder="1" applyAlignment="1">
      <alignment horizontal="center" vertical="center" wrapText="1"/>
    </xf>
    <xf numFmtId="0" fontId="2" fillId="3" borderId="3" xfId="5" applyFill="1" applyBorder="1" applyAlignment="1">
      <alignment horizontal="center" vertical="center" wrapText="1"/>
    </xf>
    <xf numFmtId="0" fontId="2" fillId="3" borderId="17" xfId="5" applyFill="1" applyBorder="1" applyAlignment="1">
      <alignment horizontal="center" vertical="center"/>
    </xf>
    <xf numFmtId="0" fontId="2" fillId="3" borderId="16" xfId="5" applyFill="1" applyBorder="1" applyAlignment="1">
      <alignment horizontal="center" vertical="center"/>
    </xf>
    <xf numFmtId="0" fontId="2" fillId="3" borderId="12" xfId="5" applyFill="1" applyBorder="1" applyAlignment="1">
      <alignment horizontal="center" vertical="center"/>
    </xf>
    <xf numFmtId="0" fontId="2" fillId="3" borderId="10" xfId="5" applyFill="1" applyBorder="1" applyAlignment="1">
      <alignment horizontal="center" vertical="center"/>
    </xf>
    <xf numFmtId="0" fontId="2" fillId="3" borderId="0" xfId="5" applyFill="1" applyBorder="1" applyAlignment="1">
      <alignment horizontal="center" vertical="center"/>
    </xf>
    <xf numFmtId="0" fontId="2" fillId="3" borderId="24" xfId="5" applyFill="1" applyBorder="1" applyAlignment="1">
      <alignment horizontal="center" vertical="center"/>
    </xf>
    <xf numFmtId="0" fontId="2" fillId="3" borderId="5" xfId="5" applyFill="1" applyBorder="1" applyAlignment="1">
      <alignment horizontal="center" vertical="center"/>
    </xf>
    <xf numFmtId="0" fontId="2" fillId="3" borderId="1" xfId="5" applyFill="1" applyBorder="1" applyAlignment="1">
      <alignment horizontal="center" vertical="center"/>
    </xf>
    <xf numFmtId="0" fontId="2" fillId="3" borderId="15" xfId="5" applyFill="1" applyBorder="1" applyAlignment="1">
      <alignment horizontal="center" vertical="center"/>
    </xf>
    <xf numFmtId="0" fontId="4" fillId="2" borderId="0" xfId="5" applyFont="1" applyFill="1" applyAlignment="1" applyProtection="1">
      <alignment horizontal="left"/>
    </xf>
  </cellXfs>
  <cellStyles count="6">
    <cellStyle name="Normal_Sheet1_1" xfId="1"/>
    <cellStyle name="Normální" xfId="0" builtinId="0"/>
    <cellStyle name="normální_05_PS_vzor_ASPE" xfId="2"/>
    <cellStyle name="normální_dz_SZDC_2010" xfId="3"/>
    <cellStyle name="normální_List1" xfId="4"/>
    <cellStyle name="normální_POL.XLS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0</xdr:row>
      <xdr:rowOff>209550</xdr:rowOff>
    </xdr:from>
    <xdr:to>
      <xdr:col>6</xdr:col>
      <xdr:colOff>628650</xdr:colOff>
      <xdr:row>3</xdr:row>
      <xdr:rowOff>0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5505450" y="209550"/>
          <a:ext cx="1247775" cy="352425"/>
        </a:xfrm>
        <a:prstGeom prst="rect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  <a:endParaRPr lang="cs-CZ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Q356"/>
  <sheetViews>
    <sheetView showGridLines="0" showZeros="0" tabSelected="1" zoomScaleNormal="100" workbookViewId="0">
      <pane ySplit="9" topLeftCell="A10" activePane="bottomLeft" state="frozen"/>
      <selection activeCell="C41" sqref="C41"/>
      <selection pane="bottomLeft" activeCell="C28" sqref="C28"/>
    </sheetView>
  </sheetViews>
  <sheetFormatPr defaultRowHeight="12.75" x14ac:dyDescent="0.2"/>
  <cols>
    <col min="1" max="1" width="4.28515625" style="5" customWidth="1"/>
    <col min="2" max="2" width="16.140625" style="5" customWidth="1"/>
    <col min="3" max="3" width="43.5703125" style="5" customWidth="1"/>
    <col min="4" max="4" width="9.7109375" style="5" customWidth="1"/>
    <col min="5" max="5" width="9.7109375" style="3" customWidth="1"/>
    <col min="6" max="6" width="9.7109375" style="4" customWidth="1"/>
    <col min="7" max="7" width="11.5703125" style="5" bestFit="1" customWidth="1"/>
    <col min="8" max="8" width="9.7109375" style="5" customWidth="1"/>
    <col min="9" max="9" width="11.85546875" style="5" customWidth="1"/>
    <col min="10" max="10" width="9.7109375" style="3" customWidth="1"/>
    <col min="11" max="11" width="16" style="3" customWidth="1"/>
    <col min="12" max="12" width="4.140625" style="5" customWidth="1"/>
    <col min="13" max="13" width="10.140625" style="5" bestFit="1" customWidth="1"/>
    <col min="14" max="14" width="29" style="5" customWidth="1"/>
    <col min="15" max="15" width="18" style="5" customWidth="1"/>
    <col min="16" max="16" width="9.140625" style="5"/>
    <col min="17" max="17" width="9" style="5" customWidth="1"/>
    <col min="18" max="16384" width="9.140625" style="5"/>
  </cols>
  <sheetData>
    <row r="1" spans="1:17" ht="18.75" x14ac:dyDescent="0.3">
      <c r="A1" s="11" t="s">
        <v>361</v>
      </c>
      <c r="B1" s="15"/>
      <c r="C1" s="15"/>
      <c r="D1" s="15"/>
    </row>
    <row r="2" spans="1:17" x14ac:dyDescent="0.2">
      <c r="A2" s="16"/>
      <c r="B2" s="16"/>
      <c r="C2" s="187" t="s">
        <v>362</v>
      </c>
      <c r="D2" s="17"/>
      <c r="E2" s="12"/>
      <c r="F2" s="13"/>
      <c r="G2" s="14"/>
      <c r="H2" s="14"/>
      <c r="I2" s="14"/>
      <c r="J2" s="12"/>
      <c r="K2" s="12"/>
    </row>
    <row r="3" spans="1:17" x14ac:dyDescent="0.2">
      <c r="A3" s="18" t="s">
        <v>5</v>
      </c>
      <c r="B3" s="15"/>
      <c r="C3" s="1" t="s">
        <v>31</v>
      </c>
      <c r="D3" s="2"/>
      <c r="I3" s="15" t="s">
        <v>6</v>
      </c>
      <c r="J3" s="7"/>
      <c r="K3" s="8"/>
    </row>
    <row r="4" spans="1:17" x14ac:dyDescent="0.2">
      <c r="A4" s="18" t="s">
        <v>26</v>
      </c>
      <c r="B4" s="15"/>
      <c r="C4" s="1" t="s">
        <v>33</v>
      </c>
      <c r="D4" s="2"/>
      <c r="I4" s="18" t="s">
        <v>27</v>
      </c>
      <c r="J4" s="9" t="s">
        <v>32</v>
      </c>
      <c r="K4" s="8"/>
    </row>
    <row r="5" spans="1:17" ht="13.5" thickBot="1" x14ac:dyDescent="0.25">
      <c r="A5" s="19" t="s">
        <v>7</v>
      </c>
      <c r="B5" s="18"/>
      <c r="C5" s="6">
        <v>41409</v>
      </c>
      <c r="I5" s="43" t="s">
        <v>8</v>
      </c>
      <c r="J5" s="44"/>
      <c r="K5" s="10"/>
      <c r="L5" s="133"/>
      <c r="M5" s="133"/>
      <c r="N5" s="133"/>
    </row>
    <row r="6" spans="1:17" x14ac:dyDescent="0.2">
      <c r="A6" s="20" t="s">
        <v>9</v>
      </c>
      <c r="B6" s="21"/>
      <c r="C6" s="21"/>
      <c r="D6" s="21"/>
      <c r="E6" s="28"/>
      <c r="F6" s="29"/>
      <c r="G6" s="21"/>
      <c r="H6" s="30" t="s">
        <v>10</v>
      </c>
      <c r="I6" s="30"/>
      <c r="J6" s="30"/>
      <c r="K6" s="31"/>
      <c r="L6" s="174" t="s">
        <v>344</v>
      </c>
      <c r="M6" s="175" t="s">
        <v>345</v>
      </c>
      <c r="N6" s="176" t="s">
        <v>346</v>
      </c>
      <c r="O6" s="178" t="s">
        <v>347</v>
      </c>
      <c r="P6" s="179"/>
      <c r="Q6" s="180"/>
    </row>
    <row r="7" spans="1:17" x14ac:dyDescent="0.2">
      <c r="A7" s="22" t="s">
        <v>11</v>
      </c>
      <c r="B7" s="23" t="s">
        <v>12</v>
      </c>
      <c r="C7" s="32"/>
      <c r="D7" s="23" t="s">
        <v>13</v>
      </c>
      <c r="E7" s="33"/>
      <c r="F7" s="34" t="s">
        <v>14</v>
      </c>
      <c r="G7" s="23" t="s">
        <v>15</v>
      </c>
      <c r="H7" s="35" t="s">
        <v>16</v>
      </c>
      <c r="I7" s="36"/>
      <c r="J7" s="35" t="s">
        <v>17</v>
      </c>
      <c r="K7" s="37"/>
      <c r="L7" s="174"/>
      <c r="M7" s="175"/>
      <c r="N7" s="176"/>
      <c r="O7" s="181"/>
      <c r="P7" s="182"/>
      <c r="Q7" s="183"/>
    </row>
    <row r="8" spans="1:17" x14ac:dyDescent="0.2">
      <c r="A8" s="24" t="s">
        <v>18</v>
      </c>
      <c r="B8" s="25" t="s">
        <v>19</v>
      </c>
      <c r="C8" s="25" t="s">
        <v>20</v>
      </c>
      <c r="D8" s="25" t="s">
        <v>21</v>
      </c>
      <c r="E8" s="38" t="s">
        <v>22</v>
      </c>
      <c r="F8" s="39" t="s">
        <v>23</v>
      </c>
      <c r="G8" s="25" t="s">
        <v>23</v>
      </c>
      <c r="H8" s="25" t="s">
        <v>14</v>
      </c>
      <c r="I8" s="25" t="s">
        <v>24</v>
      </c>
      <c r="J8" s="25" t="s">
        <v>14</v>
      </c>
      <c r="K8" s="40" t="s">
        <v>24</v>
      </c>
      <c r="L8" s="174"/>
      <c r="M8" s="175"/>
      <c r="N8" s="176"/>
      <c r="O8" s="181"/>
      <c r="P8" s="182"/>
      <c r="Q8" s="183"/>
    </row>
    <row r="9" spans="1:17" x14ac:dyDescent="0.2">
      <c r="A9" s="26"/>
      <c r="B9" s="27">
        <v>1</v>
      </c>
      <c r="C9" s="27">
        <v>2</v>
      </c>
      <c r="D9" s="27">
        <v>3</v>
      </c>
      <c r="E9" s="27">
        <v>4</v>
      </c>
      <c r="F9" s="41">
        <v>5</v>
      </c>
      <c r="G9" s="27">
        <v>6</v>
      </c>
      <c r="H9" s="27">
        <v>7</v>
      </c>
      <c r="I9" s="27">
        <v>8</v>
      </c>
      <c r="J9" s="41">
        <v>9</v>
      </c>
      <c r="K9" s="42">
        <v>10</v>
      </c>
      <c r="L9" s="174"/>
      <c r="M9" s="175"/>
      <c r="N9" s="177"/>
      <c r="O9" s="184"/>
      <c r="P9" s="185"/>
      <c r="Q9" s="186"/>
    </row>
    <row r="10" spans="1:17" x14ac:dyDescent="0.2">
      <c r="A10" s="57" t="s">
        <v>28</v>
      </c>
      <c r="B10" s="58" t="s">
        <v>34</v>
      </c>
      <c r="C10" s="58" t="s">
        <v>48</v>
      </c>
      <c r="D10" s="59"/>
      <c r="E10" s="60"/>
      <c r="F10" s="61"/>
      <c r="G10" s="62"/>
      <c r="H10" s="60"/>
      <c r="I10" s="63"/>
      <c r="J10" s="60"/>
      <c r="K10" s="138"/>
      <c r="L10" s="158" t="s">
        <v>348</v>
      </c>
      <c r="M10" s="148"/>
      <c r="N10" s="158"/>
      <c r="O10" s="147"/>
      <c r="P10" s="168"/>
      <c r="Q10" s="148"/>
    </row>
    <row r="11" spans="1:17" ht="22.5" x14ac:dyDescent="0.2">
      <c r="A11" s="102">
        <v>1</v>
      </c>
      <c r="B11" s="103" t="s">
        <v>101</v>
      </c>
      <c r="C11" s="104" t="s">
        <v>104</v>
      </c>
      <c r="D11" s="105" t="s">
        <v>25</v>
      </c>
      <c r="E11" s="106">
        <v>1</v>
      </c>
      <c r="F11" s="107"/>
      <c r="G11" s="108">
        <f>(E11*F11)</f>
        <v>0</v>
      </c>
      <c r="H11" s="106"/>
      <c r="I11" s="109">
        <f>(E11*H11)</f>
        <v>0</v>
      </c>
      <c r="J11" s="106"/>
      <c r="K11" s="139">
        <f>(E11*J11)</f>
        <v>0</v>
      </c>
      <c r="L11" s="159" t="s">
        <v>349</v>
      </c>
      <c r="M11" s="149" t="s">
        <v>269</v>
      </c>
      <c r="N11" s="134" t="s">
        <v>270</v>
      </c>
      <c r="O11" s="169" t="s">
        <v>350</v>
      </c>
      <c r="P11" s="136"/>
      <c r="Q11" s="170"/>
    </row>
    <row r="12" spans="1:17" ht="22.5" x14ac:dyDescent="0.2">
      <c r="A12" s="102">
        <f>A11+1</f>
        <v>2</v>
      </c>
      <c r="B12" s="103" t="s">
        <v>102</v>
      </c>
      <c r="C12" s="104" t="s">
        <v>160</v>
      </c>
      <c r="D12" s="105" t="s">
        <v>25</v>
      </c>
      <c r="E12" s="106">
        <v>1</v>
      </c>
      <c r="F12" s="107"/>
      <c r="G12" s="108">
        <f t="shared" ref="G12:G40" si="0">(E12*F12)</f>
        <v>0</v>
      </c>
      <c r="H12" s="106"/>
      <c r="I12" s="109">
        <f t="shared" ref="I12:I40" si="1">(E12*H12)</f>
        <v>0</v>
      </c>
      <c r="J12" s="106"/>
      <c r="K12" s="139">
        <f t="shared" ref="K12:K40" si="2">(E12*J12)</f>
        <v>0</v>
      </c>
      <c r="L12" s="159" t="s">
        <v>349</v>
      </c>
      <c r="M12" s="149" t="s">
        <v>269</v>
      </c>
      <c r="N12" s="134" t="s">
        <v>271</v>
      </c>
      <c r="O12" s="169" t="s">
        <v>359</v>
      </c>
      <c r="P12" s="136"/>
      <c r="Q12" s="170"/>
    </row>
    <row r="13" spans="1:17" ht="15" x14ac:dyDescent="0.2">
      <c r="A13" s="102">
        <f t="shared" ref="A13:A39" si="3">A12+1</f>
        <v>3</v>
      </c>
      <c r="B13" s="100" t="s">
        <v>3</v>
      </c>
      <c r="C13" s="101" t="s">
        <v>4</v>
      </c>
      <c r="D13" s="105" t="s">
        <v>25</v>
      </c>
      <c r="E13" s="106">
        <v>2</v>
      </c>
      <c r="F13" s="107"/>
      <c r="G13" s="108">
        <f t="shared" si="0"/>
        <v>0</v>
      </c>
      <c r="H13" s="106"/>
      <c r="I13" s="109">
        <f t="shared" si="1"/>
        <v>0</v>
      </c>
      <c r="J13" s="106"/>
      <c r="K13" s="139">
        <f t="shared" si="2"/>
        <v>0</v>
      </c>
      <c r="L13" s="159" t="s">
        <v>349</v>
      </c>
      <c r="M13" s="150" t="s">
        <v>269</v>
      </c>
      <c r="N13" s="134" t="s">
        <v>272</v>
      </c>
      <c r="O13" s="169" t="s">
        <v>351</v>
      </c>
      <c r="P13" s="136"/>
      <c r="Q13" s="170"/>
    </row>
    <row r="14" spans="1:17" ht="15" x14ac:dyDescent="0.2">
      <c r="A14" s="102">
        <f t="shared" si="3"/>
        <v>4</v>
      </c>
      <c r="B14" s="96" t="s">
        <v>109</v>
      </c>
      <c r="C14" s="104" t="s">
        <v>105</v>
      </c>
      <c r="D14" s="105" t="s">
        <v>25</v>
      </c>
      <c r="E14" s="106">
        <v>1</v>
      </c>
      <c r="F14" s="107"/>
      <c r="G14" s="108">
        <f t="shared" si="0"/>
        <v>0</v>
      </c>
      <c r="H14" s="106"/>
      <c r="I14" s="109">
        <f t="shared" si="1"/>
        <v>0</v>
      </c>
      <c r="J14" s="106"/>
      <c r="K14" s="139">
        <f t="shared" si="2"/>
        <v>0</v>
      </c>
      <c r="L14" s="159" t="s">
        <v>349</v>
      </c>
      <c r="M14" s="149" t="s">
        <v>269</v>
      </c>
      <c r="N14" s="134" t="s">
        <v>273</v>
      </c>
      <c r="O14" s="169" t="s">
        <v>350</v>
      </c>
      <c r="P14" s="136"/>
      <c r="Q14" s="170"/>
    </row>
    <row r="15" spans="1:17" ht="15" x14ac:dyDescent="0.2">
      <c r="A15" s="102">
        <f t="shared" si="3"/>
        <v>5</v>
      </c>
      <c r="B15" s="96" t="s">
        <v>110</v>
      </c>
      <c r="C15" s="104" t="s">
        <v>106</v>
      </c>
      <c r="D15" s="105" t="s">
        <v>25</v>
      </c>
      <c r="E15" s="106">
        <v>1</v>
      </c>
      <c r="F15" s="107"/>
      <c r="G15" s="108">
        <f t="shared" si="0"/>
        <v>0</v>
      </c>
      <c r="H15" s="106"/>
      <c r="I15" s="109">
        <f t="shared" si="1"/>
        <v>0</v>
      </c>
      <c r="J15" s="106"/>
      <c r="K15" s="139">
        <f t="shared" si="2"/>
        <v>0</v>
      </c>
      <c r="L15" s="159" t="s">
        <v>349</v>
      </c>
      <c r="M15" s="149" t="s">
        <v>269</v>
      </c>
      <c r="N15" s="134" t="s">
        <v>274</v>
      </c>
      <c r="O15" s="169" t="s">
        <v>350</v>
      </c>
      <c r="P15" s="136"/>
      <c r="Q15" s="170"/>
    </row>
    <row r="16" spans="1:17" ht="15" x14ac:dyDescent="0.2">
      <c r="A16" s="102">
        <f t="shared" si="3"/>
        <v>6</v>
      </c>
      <c r="B16" s="103" t="s">
        <v>107</v>
      </c>
      <c r="C16" s="104" t="s">
        <v>255</v>
      </c>
      <c r="D16" s="105" t="s">
        <v>25</v>
      </c>
      <c r="E16" s="106">
        <v>1</v>
      </c>
      <c r="F16" s="107"/>
      <c r="G16" s="108">
        <f t="shared" si="0"/>
        <v>0</v>
      </c>
      <c r="H16" s="106"/>
      <c r="I16" s="109">
        <f t="shared" si="1"/>
        <v>0</v>
      </c>
      <c r="J16" s="106"/>
      <c r="K16" s="139">
        <f t="shared" si="2"/>
        <v>0</v>
      </c>
      <c r="L16" s="159" t="s">
        <v>349</v>
      </c>
      <c r="M16" s="149" t="s">
        <v>269</v>
      </c>
      <c r="N16" s="134" t="s">
        <v>275</v>
      </c>
      <c r="O16" s="169" t="s">
        <v>350</v>
      </c>
      <c r="P16" s="136"/>
      <c r="Q16" s="170"/>
    </row>
    <row r="17" spans="1:17" ht="15" x14ac:dyDescent="0.2">
      <c r="A17" s="102">
        <f t="shared" si="3"/>
        <v>7</v>
      </c>
      <c r="B17" s="103" t="s">
        <v>108</v>
      </c>
      <c r="C17" s="104" t="s">
        <v>256</v>
      </c>
      <c r="D17" s="105" t="s">
        <v>25</v>
      </c>
      <c r="E17" s="106">
        <v>1</v>
      </c>
      <c r="F17" s="107"/>
      <c r="G17" s="108">
        <f t="shared" si="0"/>
        <v>0</v>
      </c>
      <c r="H17" s="106"/>
      <c r="I17" s="109">
        <f t="shared" si="1"/>
        <v>0</v>
      </c>
      <c r="J17" s="106"/>
      <c r="K17" s="139">
        <f t="shared" si="2"/>
        <v>0</v>
      </c>
      <c r="L17" s="159" t="s">
        <v>349</v>
      </c>
      <c r="M17" s="149" t="s">
        <v>269</v>
      </c>
      <c r="N17" s="134" t="s">
        <v>276</v>
      </c>
      <c r="O17" s="169" t="s">
        <v>350</v>
      </c>
      <c r="P17" s="136"/>
      <c r="Q17" s="170"/>
    </row>
    <row r="18" spans="1:17" ht="15" x14ac:dyDescent="0.2">
      <c r="A18" s="102">
        <f t="shared" si="3"/>
        <v>8</v>
      </c>
      <c r="B18" s="96" t="s">
        <v>111</v>
      </c>
      <c r="C18" s="110" t="s">
        <v>112</v>
      </c>
      <c r="D18" s="105" t="s">
        <v>25</v>
      </c>
      <c r="E18" s="111">
        <v>1</v>
      </c>
      <c r="F18" s="112"/>
      <c r="G18" s="108">
        <f t="shared" si="0"/>
        <v>0</v>
      </c>
      <c r="H18" s="106"/>
      <c r="I18" s="109">
        <f t="shared" si="1"/>
        <v>0</v>
      </c>
      <c r="J18" s="106"/>
      <c r="K18" s="139">
        <f t="shared" si="2"/>
        <v>0</v>
      </c>
      <c r="L18" s="159" t="s">
        <v>349</v>
      </c>
      <c r="M18" s="149" t="s">
        <v>269</v>
      </c>
      <c r="N18" s="134" t="s">
        <v>277</v>
      </c>
      <c r="O18" s="169" t="s">
        <v>350</v>
      </c>
      <c r="P18" s="136"/>
      <c r="Q18" s="170"/>
    </row>
    <row r="19" spans="1:17" ht="15" x14ac:dyDescent="0.2">
      <c r="A19" s="102">
        <f t="shared" si="3"/>
        <v>9</v>
      </c>
      <c r="B19" s="96" t="s">
        <v>113</v>
      </c>
      <c r="C19" s="110" t="s">
        <v>114</v>
      </c>
      <c r="D19" s="105" t="s">
        <v>25</v>
      </c>
      <c r="E19" s="106">
        <v>1</v>
      </c>
      <c r="F19" s="107"/>
      <c r="G19" s="108">
        <f t="shared" si="0"/>
        <v>0</v>
      </c>
      <c r="H19" s="106"/>
      <c r="I19" s="109">
        <f t="shared" si="1"/>
        <v>0</v>
      </c>
      <c r="J19" s="106"/>
      <c r="K19" s="139">
        <f t="shared" si="2"/>
        <v>0</v>
      </c>
      <c r="L19" s="159" t="s">
        <v>349</v>
      </c>
      <c r="M19" s="149" t="s">
        <v>269</v>
      </c>
      <c r="N19" s="134" t="s">
        <v>271</v>
      </c>
      <c r="O19" s="169" t="s">
        <v>350</v>
      </c>
      <c r="P19" s="136"/>
      <c r="Q19" s="170"/>
    </row>
    <row r="20" spans="1:17" ht="15" x14ac:dyDescent="0.2">
      <c r="A20" s="102">
        <f t="shared" si="3"/>
        <v>10</v>
      </c>
      <c r="B20" s="96" t="s">
        <v>115</v>
      </c>
      <c r="C20" s="110" t="s">
        <v>37</v>
      </c>
      <c r="D20" s="105" t="s">
        <v>25</v>
      </c>
      <c r="E20" s="106">
        <v>1</v>
      </c>
      <c r="F20" s="107"/>
      <c r="G20" s="108">
        <f t="shared" si="0"/>
        <v>0</v>
      </c>
      <c r="H20" s="106"/>
      <c r="I20" s="109">
        <f t="shared" si="1"/>
        <v>0</v>
      </c>
      <c r="J20" s="106"/>
      <c r="K20" s="139">
        <f t="shared" si="2"/>
        <v>0</v>
      </c>
      <c r="L20" s="159" t="s">
        <v>349</v>
      </c>
      <c r="M20" s="149" t="s">
        <v>269</v>
      </c>
      <c r="N20" s="134" t="s">
        <v>278</v>
      </c>
      <c r="O20" s="169" t="s">
        <v>353</v>
      </c>
      <c r="P20" s="136"/>
      <c r="Q20" s="170"/>
    </row>
    <row r="21" spans="1:17" ht="15" x14ac:dyDescent="0.2">
      <c r="A21" s="102">
        <f t="shared" si="3"/>
        <v>11</v>
      </c>
      <c r="B21" s="96" t="s">
        <v>116</v>
      </c>
      <c r="C21" s="110" t="s">
        <v>38</v>
      </c>
      <c r="D21" s="105" t="s">
        <v>25</v>
      </c>
      <c r="E21" s="106">
        <v>1</v>
      </c>
      <c r="F21" s="107"/>
      <c r="G21" s="108">
        <f t="shared" si="0"/>
        <v>0</v>
      </c>
      <c r="H21" s="106"/>
      <c r="I21" s="109">
        <f t="shared" si="1"/>
        <v>0</v>
      </c>
      <c r="J21" s="106"/>
      <c r="K21" s="139">
        <f t="shared" si="2"/>
        <v>0</v>
      </c>
      <c r="L21" s="159" t="s">
        <v>349</v>
      </c>
      <c r="M21" s="149" t="s">
        <v>269</v>
      </c>
      <c r="N21" s="134" t="s">
        <v>279</v>
      </c>
      <c r="O21" s="169" t="s">
        <v>353</v>
      </c>
      <c r="P21" s="136"/>
      <c r="Q21" s="170"/>
    </row>
    <row r="22" spans="1:17" ht="15" x14ac:dyDescent="0.2">
      <c r="A22" s="102">
        <f t="shared" si="3"/>
        <v>12</v>
      </c>
      <c r="B22" s="96" t="s">
        <v>117</v>
      </c>
      <c r="C22" s="113" t="s">
        <v>118</v>
      </c>
      <c r="D22" s="105" t="s">
        <v>25</v>
      </c>
      <c r="E22" s="106">
        <v>1</v>
      </c>
      <c r="F22" s="107"/>
      <c r="G22" s="108">
        <f t="shared" si="0"/>
        <v>0</v>
      </c>
      <c r="H22" s="106"/>
      <c r="I22" s="109">
        <f t="shared" si="1"/>
        <v>0</v>
      </c>
      <c r="J22" s="106"/>
      <c r="K22" s="139">
        <f t="shared" si="2"/>
        <v>0</v>
      </c>
      <c r="L22" s="159" t="s">
        <v>349</v>
      </c>
      <c r="M22" s="149" t="s">
        <v>269</v>
      </c>
      <c r="N22" s="134" t="s">
        <v>280</v>
      </c>
      <c r="O22" s="169" t="s">
        <v>353</v>
      </c>
      <c r="P22" s="136"/>
      <c r="Q22" s="170"/>
    </row>
    <row r="23" spans="1:17" ht="15" x14ac:dyDescent="0.2">
      <c r="A23" s="102">
        <f t="shared" si="3"/>
        <v>13</v>
      </c>
      <c r="B23" s="96" t="s">
        <v>119</v>
      </c>
      <c r="C23" s="110" t="s">
        <v>120</v>
      </c>
      <c r="D23" s="105" t="s">
        <v>25</v>
      </c>
      <c r="E23" s="106">
        <v>1</v>
      </c>
      <c r="F23" s="107"/>
      <c r="G23" s="108">
        <f t="shared" si="0"/>
        <v>0</v>
      </c>
      <c r="H23" s="106"/>
      <c r="I23" s="109">
        <f t="shared" si="1"/>
        <v>0</v>
      </c>
      <c r="J23" s="106"/>
      <c r="K23" s="139">
        <f t="shared" si="2"/>
        <v>0</v>
      </c>
      <c r="L23" s="159" t="s">
        <v>349</v>
      </c>
      <c r="M23" s="149" t="s">
        <v>269</v>
      </c>
      <c r="N23" s="134" t="s">
        <v>281</v>
      </c>
      <c r="O23" s="169" t="s">
        <v>353</v>
      </c>
      <c r="P23" s="136"/>
      <c r="Q23" s="170"/>
    </row>
    <row r="24" spans="1:17" ht="15" x14ac:dyDescent="0.2">
      <c r="A24" s="102">
        <f t="shared" si="3"/>
        <v>14</v>
      </c>
      <c r="B24" s="96" t="s">
        <v>121</v>
      </c>
      <c r="C24" s="110" t="s">
        <v>122</v>
      </c>
      <c r="D24" s="105" t="s">
        <v>25</v>
      </c>
      <c r="E24" s="106">
        <v>1</v>
      </c>
      <c r="F24" s="107"/>
      <c r="G24" s="108">
        <f t="shared" si="0"/>
        <v>0</v>
      </c>
      <c r="H24" s="106"/>
      <c r="I24" s="109">
        <f t="shared" si="1"/>
        <v>0</v>
      </c>
      <c r="J24" s="106"/>
      <c r="K24" s="139">
        <f t="shared" si="2"/>
        <v>0</v>
      </c>
      <c r="L24" s="159" t="s">
        <v>349</v>
      </c>
      <c r="M24" s="149" t="s">
        <v>269</v>
      </c>
      <c r="N24" s="134" t="s">
        <v>282</v>
      </c>
      <c r="O24" s="169" t="s">
        <v>353</v>
      </c>
      <c r="P24" s="136"/>
      <c r="Q24" s="170"/>
    </row>
    <row r="25" spans="1:17" ht="15" x14ac:dyDescent="0.2">
      <c r="A25" s="102">
        <f t="shared" si="3"/>
        <v>15</v>
      </c>
      <c r="B25" s="96" t="s">
        <v>123</v>
      </c>
      <c r="C25" s="110" t="s">
        <v>124</v>
      </c>
      <c r="D25" s="105" t="s">
        <v>25</v>
      </c>
      <c r="E25" s="106">
        <v>1</v>
      </c>
      <c r="F25" s="107"/>
      <c r="G25" s="108">
        <f t="shared" si="0"/>
        <v>0</v>
      </c>
      <c r="H25" s="106"/>
      <c r="I25" s="109">
        <f t="shared" si="1"/>
        <v>0</v>
      </c>
      <c r="J25" s="106"/>
      <c r="K25" s="139">
        <f t="shared" si="2"/>
        <v>0</v>
      </c>
      <c r="L25" s="159" t="s">
        <v>349</v>
      </c>
      <c r="M25" s="149" t="s">
        <v>269</v>
      </c>
      <c r="N25" s="134" t="s">
        <v>283</v>
      </c>
      <c r="O25" s="169" t="s">
        <v>353</v>
      </c>
      <c r="P25" s="136"/>
      <c r="Q25" s="170"/>
    </row>
    <row r="26" spans="1:17" ht="15" x14ac:dyDescent="0.2">
      <c r="A26" s="102">
        <f t="shared" si="3"/>
        <v>16</v>
      </c>
      <c r="B26" s="96" t="s">
        <v>125</v>
      </c>
      <c r="C26" s="104" t="s">
        <v>126</v>
      </c>
      <c r="D26" s="105" t="s">
        <v>25</v>
      </c>
      <c r="E26" s="106">
        <v>1</v>
      </c>
      <c r="F26" s="107"/>
      <c r="G26" s="108">
        <f t="shared" si="0"/>
        <v>0</v>
      </c>
      <c r="H26" s="106"/>
      <c r="I26" s="109">
        <f t="shared" si="1"/>
        <v>0</v>
      </c>
      <c r="J26" s="106"/>
      <c r="K26" s="139">
        <f t="shared" si="2"/>
        <v>0</v>
      </c>
      <c r="L26" s="159" t="s">
        <v>349</v>
      </c>
      <c r="M26" s="149" t="s">
        <v>269</v>
      </c>
      <c r="N26" s="134" t="s">
        <v>284</v>
      </c>
      <c r="O26" s="169" t="s">
        <v>353</v>
      </c>
      <c r="P26" s="136"/>
      <c r="Q26" s="170"/>
    </row>
    <row r="27" spans="1:17" ht="15" x14ac:dyDescent="0.2">
      <c r="A27" s="102">
        <f t="shared" si="3"/>
        <v>17</v>
      </c>
      <c r="B27" s="96" t="s">
        <v>127</v>
      </c>
      <c r="C27" s="110" t="s">
        <v>153</v>
      </c>
      <c r="D27" s="105" t="s">
        <v>25</v>
      </c>
      <c r="E27" s="106">
        <v>1</v>
      </c>
      <c r="F27" s="107"/>
      <c r="G27" s="108">
        <f t="shared" si="0"/>
        <v>0</v>
      </c>
      <c r="H27" s="106"/>
      <c r="I27" s="109">
        <f t="shared" si="1"/>
        <v>0</v>
      </c>
      <c r="J27" s="106"/>
      <c r="K27" s="139">
        <f t="shared" si="2"/>
        <v>0</v>
      </c>
      <c r="L27" s="159" t="s">
        <v>349</v>
      </c>
      <c r="M27" s="149" t="s">
        <v>269</v>
      </c>
      <c r="N27" s="134" t="s">
        <v>285</v>
      </c>
      <c r="O27" s="169" t="s">
        <v>353</v>
      </c>
      <c r="P27" s="136"/>
      <c r="Q27" s="170"/>
    </row>
    <row r="28" spans="1:17" ht="15" x14ac:dyDescent="0.2">
      <c r="A28" s="102">
        <f t="shared" si="3"/>
        <v>18</v>
      </c>
      <c r="B28" s="96" t="s">
        <v>129</v>
      </c>
      <c r="C28" s="104" t="s">
        <v>128</v>
      </c>
      <c r="D28" s="105" t="s">
        <v>25</v>
      </c>
      <c r="E28" s="106">
        <v>1</v>
      </c>
      <c r="F28" s="107"/>
      <c r="G28" s="108">
        <f t="shared" si="0"/>
        <v>0</v>
      </c>
      <c r="H28" s="106"/>
      <c r="I28" s="109">
        <f t="shared" si="1"/>
        <v>0</v>
      </c>
      <c r="J28" s="106"/>
      <c r="K28" s="139">
        <f t="shared" si="2"/>
        <v>0</v>
      </c>
      <c r="L28" s="159" t="s">
        <v>349</v>
      </c>
      <c r="M28" s="149" t="s">
        <v>269</v>
      </c>
      <c r="N28" s="134" t="s">
        <v>286</v>
      </c>
      <c r="O28" s="169" t="s">
        <v>353</v>
      </c>
      <c r="P28" s="136"/>
      <c r="Q28" s="170"/>
    </row>
    <row r="29" spans="1:17" ht="15" x14ac:dyDescent="0.2">
      <c r="A29" s="102">
        <f t="shared" si="3"/>
        <v>19</v>
      </c>
      <c r="B29" s="96" t="s">
        <v>130</v>
      </c>
      <c r="C29" s="110" t="s">
        <v>39</v>
      </c>
      <c r="D29" s="114" t="s">
        <v>25</v>
      </c>
      <c r="E29" s="115">
        <v>2</v>
      </c>
      <c r="F29" s="116"/>
      <c r="G29" s="108">
        <f t="shared" si="0"/>
        <v>0</v>
      </c>
      <c r="H29" s="117"/>
      <c r="I29" s="109">
        <f t="shared" si="1"/>
        <v>0</v>
      </c>
      <c r="J29" s="115"/>
      <c r="K29" s="139">
        <f t="shared" si="2"/>
        <v>0</v>
      </c>
      <c r="L29" s="159" t="s">
        <v>349</v>
      </c>
      <c r="M29" s="149" t="s">
        <v>269</v>
      </c>
      <c r="N29" s="134" t="s">
        <v>287</v>
      </c>
      <c r="O29" s="169" t="s">
        <v>354</v>
      </c>
      <c r="P29" s="136"/>
      <c r="Q29" s="170"/>
    </row>
    <row r="30" spans="1:17" ht="15" x14ac:dyDescent="0.2">
      <c r="A30" s="102">
        <f t="shared" si="3"/>
        <v>20</v>
      </c>
      <c r="B30" s="96" t="s">
        <v>131</v>
      </c>
      <c r="C30" s="110" t="s">
        <v>40</v>
      </c>
      <c r="D30" s="114" t="s">
        <v>25</v>
      </c>
      <c r="E30" s="115">
        <v>2</v>
      </c>
      <c r="F30" s="116"/>
      <c r="G30" s="108">
        <f t="shared" si="0"/>
        <v>0</v>
      </c>
      <c r="H30" s="117"/>
      <c r="I30" s="109">
        <f t="shared" si="1"/>
        <v>0</v>
      </c>
      <c r="J30" s="115"/>
      <c r="K30" s="139">
        <f t="shared" si="2"/>
        <v>0</v>
      </c>
      <c r="L30" s="159" t="s">
        <v>349</v>
      </c>
      <c r="M30" s="149" t="s">
        <v>269</v>
      </c>
      <c r="N30" s="134" t="s">
        <v>288</v>
      </c>
      <c r="O30" s="169" t="s">
        <v>354</v>
      </c>
      <c r="P30" s="136"/>
      <c r="Q30" s="170"/>
    </row>
    <row r="31" spans="1:17" ht="15" x14ac:dyDescent="0.2">
      <c r="A31" s="102">
        <f t="shared" si="3"/>
        <v>21</v>
      </c>
      <c r="B31" s="96" t="s">
        <v>132</v>
      </c>
      <c r="C31" s="110" t="s">
        <v>51</v>
      </c>
      <c r="D31" s="114" t="s">
        <v>25</v>
      </c>
      <c r="E31" s="115">
        <v>2</v>
      </c>
      <c r="F31" s="116"/>
      <c r="G31" s="108">
        <f t="shared" si="0"/>
        <v>0</v>
      </c>
      <c r="H31" s="117"/>
      <c r="I31" s="109">
        <f t="shared" si="1"/>
        <v>0</v>
      </c>
      <c r="J31" s="115"/>
      <c r="K31" s="139">
        <f t="shared" si="2"/>
        <v>0</v>
      </c>
      <c r="L31" s="159" t="s">
        <v>349</v>
      </c>
      <c r="M31" s="149" t="s">
        <v>269</v>
      </c>
      <c r="N31" s="134" t="s">
        <v>287</v>
      </c>
      <c r="O31" s="169" t="s">
        <v>354</v>
      </c>
      <c r="P31" s="136"/>
      <c r="Q31" s="170"/>
    </row>
    <row r="32" spans="1:17" ht="15" x14ac:dyDescent="0.2">
      <c r="A32" s="102">
        <f t="shared" si="3"/>
        <v>22</v>
      </c>
      <c r="B32" s="96" t="s">
        <v>133</v>
      </c>
      <c r="C32" s="110" t="s">
        <v>52</v>
      </c>
      <c r="D32" s="114" t="s">
        <v>25</v>
      </c>
      <c r="E32" s="115">
        <v>2</v>
      </c>
      <c r="F32" s="116"/>
      <c r="G32" s="108">
        <f t="shared" si="0"/>
        <v>0</v>
      </c>
      <c r="H32" s="117"/>
      <c r="I32" s="109">
        <f t="shared" si="1"/>
        <v>0</v>
      </c>
      <c r="J32" s="115"/>
      <c r="K32" s="139">
        <f t="shared" si="2"/>
        <v>0</v>
      </c>
      <c r="L32" s="159" t="s">
        <v>349</v>
      </c>
      <c r="M32" s="149" t="s">
        <v>269</v>
      </c>
      <c r="N32" s="134" t="s">
        <v>288</v>
      </c>
      <c r="O32" s="169" t="s">
        <v>354</v>
      </c>
      <c r="P32" s="136"/>
      <c r="Q32" s="170"/>
    </row>
    <row r="33" spans="1:17" ht="15" x14ac:dyDescent="0.2">
      <c r="A33" s="102">
        <f t="shared" si="3"/>
        <v>23</v>
      </c>
      <c r="B33" s="100" t="s">
        <v>257</v>
      </c>
      <c r="C33" s="101" t="s">
        <v>258</v>
      </c>
      <c r="D33" s="118" t="s">
        <v>25</v>
      </c>
      <c r="E33" s="111">
        <v>1</v>
      </c>
      <c r="F33" s="112"/>
      <c r="G33" s="108">
        <f t="shared" si="0"/>
        <v>0</v>
      </c>
      <c r="H33" s="111"/>
      <c r="I33" s="109">
        <f t="shared" si="1"/>
        <v>0</v>
      </c>
      <c r="J33" s="111"/>
      <c r="K33" s="139">
        <f t="shared" si="2"/>
        <v>0</v>
      </c>
      <c r="L33" s="159" t="s">
        <v>349</v>
      </c>
      <c r="M33" s="150" t="s">
        <v>269</v>
      </c>
      <c r="N33" s="134" t="s">
        <v>289</v>
      </c>
      <c r="O33" s="169" t="s">
        <v>353</v>
      </c>
      <c r="P33" s="136"/>
      <c r="Q33" s="170"/>
    </row>
    <row r="34" spans="1:17" ht="15" x14ac:dyDescent="0.2">
      <c r="A34" s="102">
        <f t="shared" si="3"/>
        <v>24</v>
      </c>
      <c r="B34" s="96" t="s">
        <v>177</v>
      </c>
      <c r="C34" s="101" t="s">
        <v>43</v>
      </c>
      <c r="D34" s="118" t="s">
        <v>25</v>
      </c>
      <c r="E34" s="111">
        <v>1</v>
      </c>
      <c r="F34" s="112"/>
      <c r="G34" s="108">
        <f t="shared" si="0"/>
        <v>0</v>
      </c>
      <c r="H34" s="111"/>
      <c r="I34" s="109">
        <f t="shared" si="1"/>
        <v>0</v>
      </c>
      <c r="J34" s="111"/>
      <c r="K34" s="139">
        <f t="shared" si="2"/>
        <v>0</v>
      </c>
      <c r="L34" s="159" t="s">
        <v>349</v>
      </c>
      <c r="M34" s="149" t="s">
        <v>269</v>
      </c>
      <c r="N34" s="134" t="s">
        <v>290</v>
      </c>
      <c r="O34" s="169" t="s">
        <v>353</v>
      </c>
      <c r="P34" s="136"/>
      <c r="Q34" s="170"/>
    </row>
    <row r="35" spans="1:17" ht="15" x14ac:dyDescent="0.2">
      <c r="A35" s="102">
        <f t="shared" si="3"/>
        <v>25</v>
      </c>
      <c r="B35" s="96" t="s">
        <v>176</v>
      </c>
      <c r="C35" s="101" t="s">
        <v>44</v>
      </c>
      <c r="D35" s="118" t="s">
        <v>25</v>
      </c>
      <c r="E35" s="111">
        <v>1</v>
      </c>
      <c r="F35" s="112"/>
      <c r="G35" s="108">
        <f t="shared" si="0"/>
        <v>0</v>
      </c>
      <c r="H35" s="111"/>
      <c r="I35" s="109">
        <f t="shared" si="1"/>
        <v>0</v>
      </c>
      <c r="J35" s="111"/>
      <c r="K35" s="139">
        <f t="shared" si="2"/>
        <v>0</v>
      </c>
      <c r="L35" s="159" t="s">
        <v>349</v>
      </c>
      <c r="M35" s="149" t="s">
        <v>269</v>
      </c>
      <c r="N35" s="134" t="s">
        <v>291</v>
      </c>
      <c r="O35" s="169" t="s">
        <v>353</v>
      </c>
      <c r="P35" s="136"/>
      <c r="Q35" s="170"/>
    </row>
    <row r="36" spans="1:17" ht="15" x14ac:dyDescent="0.2">
      <c r="A36" s="102">
        <f t="shared" si="3"/>
        <v>26</v>
      </c>
      <c r="B36" s="96" t="s">
        <v>135</v>
      </c>
      <c r="C36" s="119" t="s">
        <v>45</v>
      </c>
      <c r="D36" s="118" t="s">
        <v>30</v>
      </c>
      <c r="E36" s="111">
        <v>6</v>
      </c>
      <c r="F36" s="112"/>
      <c r="G36" s="108">
        <f t="shared" si="0"/>
        <v>0</v>
      </c>
      <c r="H36" s="111"/>
      <c r="I36" s="109">
        <f t="shared" si="1"/>
        <v>0</v>
      </c>
      <c r="J36" s="111"/>
      <c r="K36" s="139">
        <f t="shared" si="2"/>
        <v>0</v>
      </c>
      <c r="L36" s="159" t="s">
        <v>349</v>
      </c>
      <c r="M36" s="149" t="s">
        <v>269</v>
      </c>
      <c r="N36" s="134" t="s">
        <v>292</v>
      </c>
      <c r="O36" s="169" t="s">
        <v>353</v>
      </c>
      <c r="P36" s="136"/>
      <c r="Q36" s="170"/>
    </row>
    <row r="37" spans="1:17" ht="15" x14ac:dyDescent="0.2">
      <c r="A37" s="102">
        <f t="shared" si="3"/>
        <v>27</v>
      </c>
      <c r="B37" s="96" t="s">
        <v>134</v>
      </c>
      <c r="C37" s="119" t="s">
        <v>46</v>
      </c>
      <c r="D37" s="118" t="s">
        <v>30</v>
      </c>
      <c r="E37" s="111">
        <v>6</v>
      </c>
      <c r="F37" s="112"/>
      <c r="G37" s="108">
        <f t="shared" si="0"/>
        <v>0</v>
      </c>
      <c r="H37" s="111"/>
      <c r="I37" s="109">
        <f t="shared" si="1"/>
        <v>0</v>
      </c>
      <c r="J37" s="111"/>
      <c r="K37" s="139">
        <f t="shared" si="2"/>
        <v>0</v>
      </c>
      <c r="L37" s="159" t="s">
        <v>349</v>
      </c>
      <c r="M37" s="149" t="s">
        <v>269</v>
      </c>
      <c r="N37" s="134" t="s">
        <v>293</v>
      </c>
      <c r="O37" s="169" t="s">
        <v>353</v>
      </c>
      <c r="P37" s="136"/>
      <c r="Q37" s="170"/>
    </row>
    <row r="38" spans="1:17" ht="15" x14ac:dyDescent="0.2">
      <c r="A38" s="102">
        <f t="shared" si="3"/>
        <v>28</v>
      </c>
      <c r="B38" s="96" t="s">
        <v>259</v>
      </c>
      <c r="C38" s="110" t="s">
        <v>262</v>
      </c>
      <c r="D38" s="118" t="s">
        <v>25</v>
      </c>
      <c r="E38" s="111">
        <v>1</v>
      </c>
      <c r="F38" s="112"/>
      <c r="G38" s="108">
        <f t="shared" si="0"/>
        <v>0</v>
      </c>
      <c r="H38" s="111"/>
      <c r="I38" s="109">
        <f t="shared" si="1"/>
        <v>0</v>
      </c>
      <c r="J38" s="111"/>
      <c r="K38" s="139">
        <f t="shared" si="2"/>
        <v>0</v>
      </c>
      <c r="L38" s="159" t="s">
        <v>349</v>
      </c>
      <c r="M38" s="149" t="s">
        <v>269</v>
      </c>
      <c r="N38" s="134" t="s">
        <v>294</v>
      </c>
      <c r="O38" s="169" t="s">
        <v>353</v>
      </c>
      <c r="P38" s="136"/>
      <c r="Q38" s="170"/>
    </row>
    <row r="39" spans="1:17" ht="15" x14ac:dyDescent="0.25">
      <c r="A39" s="102">
        <f t="shared" si="3"/>
        <v>29</v>
      </c>
      <c r="B39" s="96" t="s">
        <v>260</v>
      </c>
      <c r="C39" s="128" t="s">
        <v>261</v>
      </c>
      <c r="D39" s="129" t="s">
        <v>25</v>
      </c>
      <c r="E39" s="125">
        <v>1</v>
      </c>
      <c r="F39" s="112"/>
      <c r="G39" s="108"/>
      <c r="H39" s="111"/>
      <c r="I39" s="109"/>
      <c r="J39" s="111"/>
      <c r="K39" s="139">
        <f t="shared" si="2"/>
        <v>0</v>
      </c>
      <c r="L39" s="159" t="s">
        <v>349</v>
      </c>
      <c r="M39" s="151" t="s">
        <v>269</v>
      </c>
      <c r="N39" s="134" t="s">
        <v>295</v>
      </c>
      <c r="O39" s="169" t="s">
        <v>353</v>
      </c>
      <c r="P39" s="136"/>
      <c r="Q39" s="170"/>
    </row>
    <row r="40" spans="1:17" x14ac:dyDescent="0.2">
      <c r="A40" s="64"/>
      <c r="B40" s="70"/>
      <c r="C40" s="71"/>
      <c r="D40" s="72"/>
      <c r="E40" s="67"/>
      <c r="F40" s="68"/>
      <c r="G40" s="65">
        <f t="shared" si="0"/>
        <v>0</v>
      </c>
      <c r="H40" s="67"/>
      <c r="I40" s="66">
        <f t="shared" si="1"/>
        <v>0</v>
      </c>
      <c r="J40" s="67"/>
      <c r="K40" s="140">
        <f t="shared" si="2"/>
        <v>0</v>
      </c>
      <c r="L40" s="160"/>
      <c r="M40" s="152"/>
      <c r="N40" s="134"/>
      <c r="O40" s="135"/>
      <c r="P40" s="136"/>
      <c r="Q40" s="170"/>
    </row>
    <row r="41" spans="1:17" x14ac:dyDescent="0.2">
      <c r="A41" s="51" t="s">
        <v>29</v>
      </c>
      <c r="B41" s="52" t="s">
        <v>47</v>
      </c>
      <c r="C41" s="52" t="s">
        <v>48</v>
      </c>
      <c r="D41" s="53"/>
      <c r="E41" s="55"/>
      <c r="F41" s="56"/>
      <c r="G41" s="54">
        <f>SUM(G11:G40)</f>
        <v>0</v>
      </c>
      <c r="H41" s="53"/>
      <c r="I41" s="53">
        <f>SUM(I11:I40)</f>
        <v>0</v>
      </c>
      <c r="J41" s="55"/>
      <c r="K41" s="141">
        <f>SUM(K11:K40)</f>
        <v>0</v>
      </c>
      <c r="L41" s="160"/>
      <c r="M41" s="152"/>
      <c r="N41" s="134"/>
      <c r="O41" s="135"/>
      <c r="P41" s="136"/>
      <c r="Q41" s="170"/>
    </row>
    <row r="42" spans="1:17" s="78" customFormat="1" x14ac:dyDescent="0.2">
      <c r="A42" s="57" t="s">
        <v>28</v>
      </c>
      <c r="B42" s="58" t="s">
        <v>49</v>
      </c>
      <c r="C42" s="58" t="s">
        <v>50</v>
      </c>
      <c r="D42" s="73"/>
      <c r="E42" s="74"/>
      <c r="F42" s="75"/>
      <c r="G42" s="76"/>
      <c r="H42" s="82">
        <v>0</v>
      </c>
      <c r="I42" s="77"/>
      <c r="J42" s="82">
        <v>0</v>
      </c>
      <c r="K42" s="142"/>
      <c r="L42" s="161" t="s">
        <v>348</v>
      </c>
      <c r="M42" s="153"/>
      <c r="N42" s="134"/>
      <c r="O42" s="135"/>
      <c r="P42" s="136"/>
      <c r="Q42" s="170"/>
    </row>
    <row r="43" spans="1:17" ht="22.5" x14ac:dyDescent="0.2">
      <c r="A43" s="102">
        <f>A39+1</f>
        <v>30</v>
      </c>
      <c r="B43" s="103" t="s">
        <v>101</v>
      </c>
      <c r="C43" s="104" t="s">
        <v>103</v>
      </c>
      <c r="D43" s="105" t="s">
        <v>25</v>
      </c>
      <c r="E43" s="106">
        <v>1</v>
      </c>
      <c r="F43" s="107"/>
      <c r="G43" s="108">
        <f>(E43*F43)</f>
        <v>0</v>
      </c>
      <c r="H43" s="106"/>
      <c r="I43" s="109">
        <f>(E43*H43)</f>
        <v>0</v>
      </c>
      <c r="J43" s="106"/>
      <c r="K43" s="139">
        <f>(E43*J43)</f>
        <v>0</v>
      </c>
      <c r="L43" s="159" t="s">
        <v>349</v>
      </c>
      <c r="M43" s="149" t="s">
        <v>269</v>
      </c>
      <c r="N43" s="134" t="s">
        <v>270</v>
      </c>
      <c r="O43" s="169" t="s">
        <v>355</v>
      </c>
      <c r="P43" s="136"/>
      <c r="Q43" s="170"/>
    </row>
    <row r="44" spans="1:17" ht="22.5" x14ac:dyDescent="0.2">
      <c r="A44" s="102">
        <f>A43+1</f>
        <v>31</v>
      </c>
      <c r="B44" s="103" t="s">
        <v>102</v>
      </c>
      <c r="C44" s="104" t="s">
        <v>161</v>
      </c>
      <c r="D44" s="105" t="s">
        <v>25</v>
      </c>
      <c r="E44" s="106">
        <v>1</v>
      </c>
      <c r="F44" s="107"/>
      <c r="G44" s="108">
        <f t="shared" ref="G44:G89" si="4">(E44*F44)</f>
        <v>0</v>
      </c>
      <c r="H44" s="106"/>
      <c r="I44" s="109">
        <f t="shared" ref="I44:I89" si="5">(E44*H44)</f>
        <v>0</v>
      </c>
      <c r="J44" s="106"/>
      <c r="K44" s="139">
        <f t="shared" ref="K44:K89" si="6">(E44*J44)</f>
        <v>0</v>
      </c>
      <c r="L44" s="159" t="s">
        <v>349</v>
      </c>
      <c r="M44" s="149" t="s">
        <v>269</v>
      </c>
      <c r="N44" s="134" t="s">
        <v>271</v>
      </c>
      <c r="O44" s="169" t="s">
        <v>358</v>
      </c>
      <c r="P44" s="136"/>
      <c r="Q44" s="170"/>
    </row>
    <row r="45" spans="1:17" ht="15" x14ac:dyDescent="0.2">
      <c r="A45" s="102">
        <f t="shared" ref="A45:A86" si="7">A44+1</f>
        <v>32</v>
      </c>
      <c r="B45" s="100" t="s">
        <v>3</v>
      </c>
      <c r="C45" s="101" t="s">
        <v>4</v>
      </c>
      <c r="D45" s="105" t="s">
        <v>25</v>
      </c>
      <c r="E45" s="106">
        <v>9</v>
      </c>
      <c r="F45" s="107"/>
      <c r="G45" s="108">
        <f t="shared" si="4"/>
        <v>0</v>
      </c>
      <c r="H45" s="106"/>
      <c r="I45" s="109">
        <f t="shared" si="5"/>
        <v>0</v>
      </c>
      <c r="J45" s="106"/>
      <c r="K45" s="139">
        <f t="shared" si="6"/>
        <v>0</v>
      </c>
      <c r="L45" s="159" t="s">
        <v>349</v>
      </c>
      <c r="M45" s="150" t="s">
        <v>269</v>
      </c>
      <c r="N45" s="134" t="s">
        <v>272</v>
      </c>
      <c r="O45" s="169" t="s">
        <v>353</v>
      </c>
      <c r="P45" s="136"/>
      <c r="Q45" s="170"/>
    </row>
    <row r="46" spans="1:17" ht="15" x14ac:dyDescent="0.2">
      <c r="A46" s="102">
        <f t="shared" si="7"/>
        <v>33</v>
      </c>
      <c r="B46" s="96" t="s">
        <v>136</v>
      </c>
      <c r="C46" s="119" t="s">
        <v>137</v>
      </c>
      <c r="D46" s="118" t="s">
        <v>25</v>
      </c>
      <c r="E46" s="111">
        <v>1</v>
      </c>
      <c r="F46" s="112"/>
      <c r="G46" s="108">
        <f t="shared" si="4"/>
        <v>0</v>
      </c>
      <c r="H46" s="111"/>
      <c r="I46" s="109">
        <f t="shared" si="5"/>
        <v>0</v>
      </c>
      <c r="J46" s="111"/>
      <c r="K46" s="139">
        <f t="shared" si="6"/>
        <v>0</v>
      </c>
      <c r="L46" s="159" t="s">
        <v>349</v>
      </c>
      <c r="M46" s="149" t="s">
        <v>269</v>
      </c>
      <c r="N46" s="134" t="s">
        <v>296</v>
      </c>
      <c r="O46" s="169" t="s">
        <v>353</v>
      </c>
      <c r="P46" s="136"/>
      <c r="Q46" s="170"/>
    </row>
    <row r="47" spans="1:17" ht="15" x14ac:dyDescent="0.2">
      <c r="A47" s="102">
        <f t="shared" si="7"/>
        <v>34</v>
      </c>
      <c r="B47" s="96" t="s">
        <v>139</v>
      </c>
      <c r="C47" s="119" t="s">
        <v>138</v>
      </c>
      <c r="D47" s="118" t="s">
        <v>25</v>
      </c>
      <c r="E47" s="111">
        <v>1</v>
      </c>
      <c r="F47" s="112"/>
      <c r="G47" s="108">
        <f t="shared" si="4"/>
        <v>0</v>
      </c>
      <c r="H47" s="111"/>
      <c r="I47" s="109">
        <f t="shared" si="5"/>
        <v>0</v>
      </c>
      <c r="J47" s="111"/>
      <c r="K47" s="139">
        <f t="shared" si="6"/>
        <v>0</v>
      </c>
      <c r="L47" s="159" t="s">
        <v>349</v>
      </c>
      <c r="M47" s="149" t="s">
        <v>269</v>
      </c>
      <c r="N47" s="134" t="s">
        <v>297</v>
      </c>
      <c r="O47" s="169" t="s">
        <v>353</v>
      </c>
      <c r="P47" s="136"/>
      <c r="Q47" s="170"/>
    </row>
    <row r="48" spans="1:17" ht="15" x14ac:dyDescent="0.2">
      <c r="A48" s="102">
        <f t="shared" si="7"/>
        <v>35</v>
      </c>
      <c r="B48" s="96" t="s">
        <v>141</v>
      </c>
      <c r="C48" s="119" t="s">
        <v>66</v>
      </c>
      <c r="D48" s="118" t="s">
        <v>25</v>
      </c>
      <c r="E48" s="111">
        <v>1</v>
      </c>
      <c r="F48" s="112"/>
      <c r="G48" s="108">
        <f t="shared" si="4"/>
        <v>0</v>
      </c>
      <c r="H48" s="111"/>
      <c r="I48" s="109">
        <f t="shared" si="5"/>
        <v>0</v>
      </c>
      <c r="J48" s="111"/>
      <c r="K48" s="139">
        <f t="shared" si="6"/>
        <v>0</v>
      </c>
      <c r="L48" s="159" t="s">
        <v>349</v>
      </c>
      <c r="M48" s="149" t="s">
        <v>269</v>
      </c>
      <c r="N48" s="134" t="s">
        <v>297</v>
      </c>
      <c r="O48" s="169" t="s">
        <v>353</v>
      </c>
      <c r="P48" s="136"/>
      <c r="Q48" s="170"/>
    </row>
    <row r="49" spans="1:17" ht="15" x14ac:dyDescent="0.2">
      <c r="A49" s="102">
        <f t="shared" si="7"/>
        <v>36</v>
      </c>
      <c r="B49" s="96" t="s">
        <v>140</v>
      </c>
      <c r="C49" s="119" t="s">
        <v>67</v>
      </c>
      <c r="D49" s="118" t="s">
        <v>25</v>
      </c>
      <c r="E49" s="111">
        <v>1</v>
      </c>
      <c r="F49" s="112"/>
      <c r="G49" s="108">
        <f t="shared" si="4"/>
        <v>0</v>
      </c>
      <c r="H49" s="111"/>
      <c r="I49" s="109">
        <f t="shared" si="5"/>
        <v>0</v>
      </c>
      <c r="J49" s="111"/>
      <c r="K49" s="139">
        <f t="shared" si="6"/>
        <v>0</v>
      </c>
      <c r="L49" s="159" t="s">
        <v>349</v>
      </c>
      <c r="M49" s="149" t="s">
        <v>269</v>
      </c>
      <c r="N49" s="134" t="s">
        <v>296</v>
      </c>
      <c r="O49" s="169" t="s">
        <v>353</v>
      </c>
      <c r="P49" s="136"/>
      <c r="Q49" s="170"/>
    </row>
    <row r="50" spans="1:17" ht="15" x14ac:dyDescent="0.2">
      <c r="A50" s="102">
        <f t="shared" si="7"/>
        <v>37</v>
      </c>
      <c r="B50" s="96" t="s">
        <v>142</v>
      </c>
      <c r="C50" s="119" t="s">
        <v>68</v>
      </c>
      <c r="D50" s="118" t="s">
        <v>25</v>
      </c>
      <c r="E50" s="111">
        <v>2</v>
      </c>
      <c r="F50" s="112"/>
      <c r="G50" s="108">
        <f t="shared" si="4"/>
        <v>0</v>
      </c>
      <c r="H50" s="111"/>
      <c r="I50" s="109">
        <f t="shared" si="5"/>
        <v>0</v>
      </c>
      <c r="J50" s="111"/>
      <c r="K50" s="139">
        <f t="shared" si="6"/>
        <v>0</v>
      </c>
      <c r="L50" s="159" t="s">
        <v>349</v>
      </c>
      <c r="M50" s="149" t="s">
        <v>269</v>
      </c>
      <c r="N50" s="134" t="s">
        <v>296</v>
      </c>
      <c r="O50" s="169" t="s">
        <v>353</v>
      </c>
      <c r="P50" s="136"/>
      <c r="Q50" s="170"/>
    </row>
    <row r="51" spans="1:17" ht="15" x14ac:dyDescent="0.2">
      <c r="A51" s="102">
        <f t="shared" si="7"/>
        <v>38</v>
      </c>
      <c r="B51" s="96" t="s">
        <v>143</v>
      </c>
      <c r="C51" s="119" t="s">
        <v>69</v>
      </c>
      <c r="D51" s="118" t="s">
        <v>25</v>
      </c>
      <c r="E51" s="111">
        <v>2</v>
      </c>
      <c r="F51" s="112"/>
      <c r="G51" s="108">
        <f t="shared" si="4"/>
        <v>0</v>
      </c>
      <c r="H51" s="111"/>
      <c r="I51" s="109">
        <f t="shared" si="5"/>
        <v>0</v>
      </c>
      <c r="J51" s="111"/>
      <c r="K51" s="139">
        <f t="shared" si="6"/>
        <v>0</v>
      </c>
      <c r="L51" s="159" t="s">
        <v>349</v>
      </c>
      <c r="M51" s="149" t="s">
        <v>269</v>
      </c>
      <c r="N51" s="134" t="s">
        <v>297</v>
      </c>
      <c r="O51" s="169" t="s">
        <v>353</v>
      </c>
      <c r="P51" s="136"/>
      <c r="Q51" s="170"/>
    </row>
    <row r="52" spans="1:17" ht="15" x14ac:dyDescent="0.2">
      <c r="A52" s="102">
        <f>A51+1</f>
        <v>39</v>
      </c>
      <c r="B52" s="96" t="s">
        <v>144</v>
      </c>
      <c r="C52" s="119" t="s">
        <v>71</v>
      </c>
      <c r="D52" s="118" t="s">
        <v>25</v>
      </c>
      <c r="E52" s="111">
        <v>2</v>
      </c>
      <c r="F52" s="112"/>
      <c r="G52" s="108">
        <f t="shared" si="4"/>
        <v>0</v>
      </c>
      <c r="H52" s="111"/>
      <c r="I52" s="109">
        <f t="shared" si="5"/>
        <v>0</v>
      </c>
      <c r="J52" s="111"/>
      <c r="K52" s="139">
        <f t="shared" si="6"/>
        <v>0</v>
      </c>
      <c r="L52" s="159" t="s">
        <v>349</v>
      </c>
      <c r="M52" s="149" t="s">
        <v>269</v>
      </c>
      <c r="N52" s="134" t="s">
        <v>298</v>
      </c>
      <c r="O52" s="169" t="s">
        <v>353</v>
      </c>
      <c r="P52" s="136"/>
      <c r="Q52" s="170"/>
    </row>
    <row r="53" spans="1:17" ht="15" x14ac:dyDescent="0.2">
      <c r="A53" s="102">
        <f t="shared" si="7"/>
        <v>40</v>
      </c>
      <c r="B53" s="96" t="s">
        <v>145</v>
      </c>
      <c r="C53" s="119" t="s">
        <v>70</v>
      </c>
      <c r="D53" s="118" t="s">
        <v>25</v>
      </c>
      <c r="E53" s="111">
        <v>2</v>
      </c>
      <c r="F53" s="112"/>
      <c r="G53" s="108">
        <f t="shared" si="4"/>
        <v>0</v>
      </c>
      <c r="H53" s="111"/>
      <c r="I53" s="109">
        <f t="shared" si="5"/>
        <v>0</v>
      </c>
      <c r="J53" s="111"/>
      <c r="K53" s="139">
        <f t="shared" si="6"/>
        <v>0</v>
      </c>
      <c r="L53" s="159" t="s">
        <v>349</v>
      </c>
      <c r="M53" s="149" t="s">
        <v>269</v>
      </c>
      <c r="N53" s="134" t="s">
        <v>299</v>
      </c>
      <c r="O53" s="169" t="s">
        <v>353</v>
      </c>
      <c r="P53" s="136"/>
      <c r="Q53" s="170"/>
    </row>
    <row r="54" spans="1:17" ht="15" x14ac:dyDescent="0.2">
      <c r="A54" s="102">
        <f t="shared" si="7"/>
        <v>41</v>
      </c>
      <c r="B54" s="96" t="s">
        <v>145</v>
      </c>
      <c r="C54" s="119" t="s">
        <v>159</v>
      </c>
      <c r="D54" s="118" t="s">
        <v>25</v>
      </c>
      <c r="E54" s="111">
        <v>1</v>
      </c>
      <c r="F54" s="112"/>
      <c r="G54" s="108">
        <f t="shared" si="4"/>
        <v>0</v>
      </c>
      <c r="H54" s="111"/>
      <c r="I54" s="109"/>
      <c r="J54" s="111"/>
      <c r="K54" s="139">
        <f t="shared" si="6"/>
        <v>0</v>
      </c>
      <c r="L54" s="159" t="s">
        <v>349</v>
      </c>
      <c r="M54" s="149" t="s">
        <v>269</v>
      </c>
      <c r="N54" s="134" t="s">
        <v>300</v>
      </c>
      <c r="O54" s="169" t="s">
        <v>353</v>
      </c>
      <c r="P54" s="136"/>
      <c r="Q54" s="170"/>
    </row>
    <row r="55" spans="1:17" ht="15" x14ac:dyDescent="0.2">
      <c r="A55" s="102">
        <f t="shared" si="7"/>
        <v>42</v>
      </c>
      <c r="B55" s="96" t="s">
        <v>264</v>
      </c>
      <c r="C55" s="113" t="s">
        <v>35</v>
      </c>
      <c r="D55" s="105" t="s">
        <v>25</v>
      </c>
      <c r="E55" s="111">
        <v>5</v>
      </c>
      <c r="F55" s="112"/>
      <c r="G55" s="108">
        <f t="shared" si="4"/>
        <v>0</v>
      </c>
      <c r="H55" s="106"/>
      <c r="I55" s="109">
        <f t="shared" si="5"/>
        <v>0</v>
      </c>
      <c r="J55" s="106"/>
      <c r="K55" s="139">
        <f t="shared" si="6"/>
        <v>0</v>
      </c>
      <c r="L55" s="159" t="s">
        <v>349</v>
      </c>
      <c r="M55" s="149" t="s">
        <v>269</v>
      </c>
      <c r="N55" s="134" t="s">
        <v>301</v>
      </c>
      <c r="O55" s="169" t="s">
        <v>352</v>
      </c>
      <c r="P55" s="136"/>
      <c r="Q55" s="170"/>
    </row>
    <row r="56" spans="1:17" ht="15" x14ac:dyDescent="0.2">
      <c r="A56" s="102">
        <f t="shared" si="7"/>
        <v>43</v>
      </c>
      <c r="B56" s="96" t="s">
        <v>146</v>
      </c>
      <c r="C56" s="113" t="s">
        <v>36</v>
      </c>
      <c r="D56" s="105" t="s">
        <v>25</v>
      </c>
      <c r="E56" s="111">
        <v>5</v>
      </c>
      <c r="F56" s="112"/>
      <c r="G56" s="108">
        <f t="shared" si="4"/>
        <v>0</v>
      </c>
      <c r="H56" s="106"/>
      <c r="I56" s="109">
        <f t="shared" si="5"/>
        <v>0</v>
      </c>
      <c r="J56" s="106"/>
      <c r="K56" s="139">
        <f t="shared" si="6"/>
        <v>0</v>
      </c>
      <c r="L56" s="159" t="s">
        <v>349</v>
      </c>
      <c r="M56" s="149" t="s">
        <v>269</v>
      </c>
      <c r="N56" s="134" t="s">
        <v>302</v>
      </c>
      <c r="O56" s="169" t="s">
        <v>352</v>
      </c>
      <c r="P56" s="136"/>
      <c r="Q56" s="170"/>
    </row>
    <row r="57" spans="1:17" ht="15" x14ac:dyDescent="0.2">
      <c r="A57" s="102">
        <f t="shared" si="7"/>
        <v>44</v>
      </c>
      <c r="B57" s="96" t="s">
        <v>147</v>
      </c>
      <c r="C57" s="113" t="s">
        <v>149</v>
      </c>
      <c r="D57" s="105" t="s">
        <v>25</v>
      </c>
      <c r="E57" s="106">
        <v>7</v>
      </c>
      <c r="F57" s="107"/>
      <c r="G57" s="108">
        <f t="shared" si="4"/>
        <v>0</v>
      </c>
      <c r="H57" s="106"/>
      <c r="I57" s="109">
        <f t="shared" si="5"/>
        <v>0</v>
      </c>
      <c r="J57" s="106"/>
      <c r="K57" s="139">
        <f t="shared" si="6"/>
        <v>0</v>
      </c>
      <c r="L57" s="159" t="s">
        <v>349</v>
      </c>
      <c r="M57" s="149" t="s">
        <v>269</v>
      </c>
      <c r="N57" s="134" t="s">
        <v>303</v>
      </c>
      <c r="O57" s="169" t="s">
        <v>352</v>
      </c>
      <c r="P57" s="136"/>
      <c r="Q57" s="170"/>
    </row>
    <row r="58" spans="1:17" ht="15" x14ac:dyDescent="0.2">
      <c r="A58" s="102">
        <f t="shared" si="7"/>
        <v>45</v>
      </c>
      <c r="B58" s="96" t="s">
        <v>148</v>
      </c>
      <c r="C58" s="113" t="s">
        <v>150</v>
      </c>
      <c r="D58" s="105" t="s">
        <v>25</v>
      </c>
      <c r="E58" s="106">
        <v>7</v>
      </c>
      <c r="F58" s="107"/>
      <c r="G58" s="108">
        <f t="shared" si="4"/>
        <v>0</v>
      </c>
      <c r="H58" s="106"/>
      <c r="I58" s="109">
        <f t="shared" si="5"/>
        <v>0</v>
      </c>
      <c r="J58" s="106"/>
      <c r="K58" s="139">
        <f t="shared" si="6"/>
        <v>0</v>
      </c>
      <c r="L58" s="159" t="s">
        <v>349</v>
      </c>
      <c r="M58" s="149" t="s">
        <v>269</v>
      </c>
      <c r="N58" s="134" t="s">
        <v>304</v>
      </c>
      <c r="O58" s="169" t="s">
        <v>352</v>
      </c>
      <c r="P58" s="136"/>
      <c r="Q58" s="170"/>
    </row>
    <row r="59" spans="1:17" ht="15" x14ac:dyDescent="0.2">
      <c r="A59" s="102">
        <f t="shared" si="7"/>
        <v>46</v>
      </c>
      <c r="B59" s="96" t="s">
        <v>152</v>
      </c>
      <c r="C59" s="110" t="s">
        <v>151</v>
      </c>
      <c r="D59" s="105" t="s">
        <v>25</v>
      </c>
      <c r="E59" s="106">
        <v>1</v>
      </c>
      <c r="F59" s="120"/>
      <c r="G59" s="121">
        <f t="shared" si="4"/>
        <v>0</v>
      </c>
      <c r="H59" s="106"/>
      <c r="I59" s="109">
        <f t="shared" si="5"/>
        <v>0</v>
      </c>
      <c r="J59" s="106"/>
      <c r="K59" s="139">
        <f t="shared" si="6"/>
        <v>0</v>
      </c>
      <c r="L59" s="159" t="s">
        <v>349</v>
      </c>
      <c r="M59" s="149" t="s">
        <v>269</v>
      </c>
      <c r="N59" s="134" t="s">
        <v>283</v>
      </c>
      <c r="O59" s="169" t="s">
        <v>353</v>
      </c>
      <c r="P59" s="136"/>
      <c r="Q59" s="170"/>
    </row>
    <row r="60" spans="1:17" ht="15" x14ac:dyDescent="0.2">
      <c r="A60" s="102">
        <f t="shared" si="7"/>
        <v>47</v>
      </c>
      <c r="B60" s="96" t="s">
        <v>125</v>
      </c>
      <c r="C60" s="104" t="s">
        <v>126</v>
      </c>
      <c r="D60" s="105" t="s">
        <v>25</v>
      </c>
      <c r="E60" s="106">
        <v>1</v>
      </c>
      <c r="F60" s="120"/>
      <c r="G60" s="121">
        <f t="shared" si="4"/>
        <v>0</v>
      </c>
      <c r="H60" s="106"/>
      <c r="I60" s="109">
        <f t="shared" si="5"/>
        <v>0</v>
      </c>
      <c r="J60" s="106"/>
      <c r="K60" s="139">
        <f t="shared" si="6"/>
        <v>0</v>
      </c>
      <c r="L60" s="159" t="s">
        <v>349</v>
      </c>
      <c r="M60" s="149" t="s">
        <v>269</v>
      </c>
      <c r="N60" s="134" t="s">
        <v>284</v>
      </c>
      <c r="O60" s="169" t="s">
        <v>353</v>
      </c>
      <c r="P60" s="136"/>
      <c r="Q60" s="170"/>
    </row>
    <row r="61" spans="1:17" ht="15" x14ac:dyDescent="0.2">
      <c r="A61" s="102">
        <f t="shared" si="7"/>
        <v>48</v>
      </c>
      <c r="B61" s="96" t="s">
        <v>155</v>
      </c>
      <c r="C61" s="104" t="s">
        <v>154</v>
      </c>
      <c r="D61" s="105" t="s">
        <v>25</v>
      </c>
      <c r="E61" s="106">
        <v>1</v>
      </c>
      <c r="F61" s="120"/>
      <c r="G61" s="121">
        <f t="shared" si="4"/>
        <v>0</v>
      </c>
      <c r="H61" s="106"/>
      <c r="I61" s="109">
        <f t="shared" si="5"/>
        <v>0</v>
      </c>
      <c r="J61" s="106"/>
      <c r="K61" s="139">
        <f t="shared" si="6"/>
        <v>0</v>
      </c>
      <c r="L61" s="159" t="s">
        <v>349</v>
      </c>
      <c r="M61" s="149" t="s">
        <v>269</v>
      </c>
      <c r="N61" s="134" t="s">
        <v>305</v>
      </c>
      <c r="O61" s="169" t="s">
        <v>353</v>
      </c>
      <c r="P61" s="136"/>
      <c r="Q61" s="170"/>
    </row>
    <row r="62" spans="1:17" ht="15" x14ac:dyDescent="0.2">
      <c r="A62" s="102">
        <f t="shared" si="7"/>
        <v>49</v>
      </c>
      <c r="B62" s="96" t="s">
        <v>129</v>
      </c>
      <c r="C62" s="104" t="s">
        <v>158</v>
      </c>
      <c r="D62" s="105" t="s">
        <v>25</v>
      </c>
      <c r="E62" s="106">
        <v>1</v>
      </c>
      <c r="F62" s="120"/>
      <c r="G62" s="121">
        <f t="shared" si="4"/>
        <v>0</v>
      </c>
      <c r="H62" s="106"/>
      <c r="I62" s="109">
        <f t="shared" si="5"/>
        <v>0</v>
      </c>
      <c r="J62" s="106"/>
      <c r="K62" s="139">
        <f t="shared" si="6"/>
        <v>0</v>
      </c>
      <c r="L62" s="159" t="s">
        <v>349</v>
      </c>
      <c r="M62" s="149" t="s">
        <v>269</v>
      </c>
      <c r="N62" s="134" t="s">
        <v>286</v>
      </c>
      <c r="O62" s="169" t="s">
        <v>353</v>
      </c>
      <c r="P62" s="136"/>
      <c r="Q62" s="170"/>
    </row>
    <row r="63" spans="1:17" ht="15" x14ac:dyDescent="0.2">
      <c r="A63" s="102">
        <f t="shared" si="7"/>
        <v>50</v>
      </c>
      <c r="B63" s="96" t="s">
        <v>157</v>
      </c>
      <c r="C63" s="104" t="s">
        <v>2</v>
      </c>
      <c r="D63" s="105" t="s">
        <v>25</v>
      </c>
      <c r="E63" s="106">
        <v>1</v>
      </c>
      <c r="F63" s="107"/>
      <c r="G63" s="108">
        <f t="shared" si="4"/>
        <v>0</v>
      </c>
      <c r="H63" s="106"/>
      <c r="I63" s="109">
        <f t="shared" si="5"/>
        <v>0</v>
      </c>
      <c r="J63" s="106"/>
      <c r="K63" s="139">
        <f t="shared" si="6"/>
        <v>0</v>
      </c>
      <c r="L63" s="159" t="s">
        <v>349</v>
      </c>
      <c r="M63" s="149" t="s">
        <v>269</v>
      </c>
      <c r="N63" s="134" t="s">
        <v>306</v>
      </c>
      <c r="O63" s="169" t="s">
        <v>353</v>
      </c>
      <c r="P63" s="136"/>
      <c r="Q63" s="170"/>
    </row>
    <row r="64" spans="1:17" ht="15" x14ac:dyDescent="0.2">
      <c r="A64" s="102">
        <f t="shared" si="7"/>
        <v>51</v>
      </c>
      <c r="B64" s="96" t="s">
        <v>157</v>
      </c>
      <c r="C64" s="104" t="s">
        <v>100</v>
      </c>
      <c r="D64" s="105" t="s">
        <v>25</v>
      </c>
      <c r="E64" s="106">
        <v>1</v>
      </c>
      <c r="F64" s="107"/>
      <c r="G64" s="108"/>
      <c r="H64" s="106"/>
      <c r="I64" s="109">
        <f t="shared" si="5"/>
        <v>0</v>
      </c>
      <c r="J64" s="106"/>
      <c r="K64" s="139"/>
      <c r="L64" s="159" t="s">
        <v>349</v>
      </c>
      <c r="M64" s="149" t="s">
        <v>269</v>
      </c>
      <c r="N64" s="134" t="s">
        <v>306</v>
      </c>
      <c r="O64" s="169" t="s">
        <v>353</v>
      </c>
      <c r="P64" s="136"/>
      <c r="Q64" s="170"/>
    </row>
    <row r="65" spans="1:17" ht="15" x14ac:dyDescent="0.2">
      <c r="A65" s="102">
        <f t="shared" si="7"/>
        <v>52</v>
      </c>
      <c r="B65" s="96" t="s">
        <v>156</v>
      </c>
      <c r="C65" s="104" t="s">
        <v>99</v>
      </c>
      <c r="D65" s="105" t="s">
        <v>25</v>
      </c>
      <c r="E65" s="106">
        <v>2</v>
      </c>
      <c r="F65" s="107"/>
      <c r="G65" s="108">
        <f t="shared" si="4"/>
        <v>0</v>
      </c>
      <c r="H65" s="106"/>
      <c r="I65" s="109">
        <f t="shared" si="5"/>
        <v>0</v>
      </c>
      <c r="J65" s="106"/>
      <c r="K65" s="139">
        <f t="shared" si="6"/>
        <v>0</v>
      </c>
      <c r="L65" s="159" t="s">
        <v>349</v>
      </c>
      <c r="M65" s="149" t="s">
        <v>269</v>
      </c>
      <c r="N65" s="134" t="s">
        <v>307</v>
      </c>
      <c r="O65" s="169" t="s">
        <v>353</v>
      </c>
      <c r="P65" s="136"/>
      <c r="Q65" s="170"/>
    </row>
    <row r="66" spans="1:17" ht="15" x14ac:dyDescent="0.2">
      <c r="A66" s="102">
        <f t="shared" si="7"/>
        <v>53</v>
      </c>
      <c r="B66" s="96" t="s">
        <v>119</v>
      </c>
      <c r="C66" s="110" t="s">
        <v>120</v>
      </c>
      <c r="D66" s="105" t="s">
        <v>25</v>
      </c>
      <c r="E66" s="106">
        <v>1</v>
      </c>
      <c r="F66" s="107"/>
      <c r="G66" s="108">
        <f t="shared" si="4"/>
        <v>0</v>
      </c>
      <c r="H66" s="106"/>
      <c r="I66" s="109">
        <f t="shared" si="5"/>
        <v>0</v>
      </c>
      <c r="J66" s="106"/>
      <c r="K66" s="139">
        <f t="shared" si="6"/>
        <v>0</v>
      </c>
      <c r="L66" s="159" t="s">
        <v>349</v>
      </c>
      <c r="M66" s="149" t="s">
        <v>269</v>
      </c>
      <c r="N66" s="134" t="s">
        <v>281</v>
      </c>
      <c r="O66" s="169" t="s">
        <v>353</v>
      </c>
      <c r="P66" s="136"/>
      <c r="Q66" s="170"/>
    </row>
    <row r="67" spans="1:17" ht="15" x14ac:dyDescent="0.2">
      <c r="A67" s="102">
        <f t="shared" si="7"/>
        <v>54</v>
      </c>
      <c r="B67" s="96" t="s">
        <v>121</v>
      </c>
      <c r="C67" s="110" t="s">
        <v>122</v>
      </c>
      <c r="D67" s="105" t="s">
        <v>25</v>
      </c>
      <c r="E67" s="106">
        <v>1</v>
      </c>
      <c r="F67" s="107"/>
      <c r="G67" s="108">
        <f t="shared" si="4"/>
        <v>0</v>
      </c>
      <c r="H67" s="106"/>
      <c r="I67" s="109">
        <f t="shared" si="5"/>
        <v>0</v>
      </c>
      <c r="J67" s="106"/>
      <c r="K67" s="139">
        <f t="shared" si="6"/>
        <v>0</v>
      </c>
      <c r="L67" s="159" t="s">
        <v>349</v>
      </c>
      <c r="M67" s="149" t="s">
        <v>269</v>
      </c>
      <c r="N67" s="134" t="s">
        <v>282</v>
      </c>
      <c r="O67" s="169" t="s">
        <v>353</v>
      </c>
      <c r="P67" s="136"/>
      <c r="Q67" s="170"/>
    </row>
    <row r="68" spans="1:17" ht="15" x14ac:dyDescent="0.2">
      <c r="A68" s="102">
        <f t="shared" si="7"/>
        <v>55</v>
      </c>
      <c r="B68" s="96" t="s">
        <v>162</v>
      </c>
      <c r="C68" s="119" t="s">
        <v>58</v>
      </c>
      <c r="D68" s="118" t="s">
        <v>25</v>
      </c>
      <c r="E68" s="111">
        <v>1</v>
      </c>
      <c r="F68" s="112"/>
      <c r="G68" s="108">
        <f t="shared" si="4"/>
        <v>0</v>
      </c>
      <c r="H68" s="106"/>
      <c r="I68" s="109">
        <f t="shared" si="5"/>
        <v>0</v>
      </c>
      <c r="J68" s="106"/>
      <c r="K68" s="139">
        <f t="shared" si="6"/>
        <v>0</v>
      </c>
      <c r="L68" s="159" t="s">
        <v>349</v>
      </c>
      <c r="M68" s="149" t="s">
        <v>269</v>
      </c>
      <c r="N68" s="134" t="s">
        <v>296</v>
      </c>
      <c r="O68" s="169" t="s">
        <v>356</v>
      </c>
      <c r="P68" s="136"/>
      <c r="Q68" s="170"/>
    </row>
    <row r="69" spans="1:17" ht="15" x14ac:dyDescent="0.2">
      <c r="A69" s="102">
        <f t="shared" si="7"/>
        <v>56</v>
      </c>
      <c r="B69" s="96" t="s">
        <v>163</v>
      </c>
      <c r="C69" s="119" t="s">
        <v>59</v>
      </c>
      <c r="D69" s="118" t="s">
        <v>25</v>
      </c>
      <c r="E69" s="111">
        <v>1</v>
      </c>
      <c r="F69" s="112"/>
      <c r="G69" s="108">
        <f t="shared" si="4"/>
        <v>0</v>
      </c>
      <c r="H69" s="106"/>
      <c r="I69" s="109">
        <f t="shared" si="5"/>
        <v>0</v>
      </c>
      <c r="J69" s="106"/>
      <c r="K69" s="139">
        <f t="shared" si="6"/>
        <v>0</v>
      </c>
      <c r="L69" s="159" t="s">
        <v>349</v>
      </c>
      <c r="M69" s="149" t="s">
        <v>269</v>
      </c>
      <c r="N69" s="134" t="s">
        <v>308</v>
      </c>
      <c r="O69" s="169" t="s">
        <v>356</v>
      </c>
      <c r="P69" s="136"/>
      <c r="Q69" s="170"/>
    </row>
    <row r="70" spans="1:17" ht="15" x14ac:dyDescent="0.2">
      <c r="A70" s="102">
        <f t="shared" si="7"/>
        <v>57</v>
      </c>
      <c r="B70" s="96" t="s">
        <v>164</v>
      </c>
      <c r="C70" s="110" t="s">
        <v>62</v>
      </c>
      <c r="D70" s="114" t="s">
        <v>25</v>
      </c>
      <c r="E70" s="122">
        <v>1</v>
      </c>
      <c r="F70" s="123"/>
      <c r="G70" s="108">
        <f t="shared" si="4"/>
        <v>0</v>
      </c>
      <c r="H70" s="115"/>
      <c r="I70" s="109">
        <f t="shared" si="5"/>
        <v>0</v>
      </c>
      <c r="J70" s="122"/>
      <c r="K70" s="139">
        <f t="shared" si="6"/>
        <v>0</v>
      </c>
      <c r="L70" s="159" t="s">
        <v>349</v>
      </c>
      <c r="M70" s="149" t="s">
        <v>269</v>
      </c>
      <c r="N70" s="134" t="s">
        <v>309</v>
      </c>
      <c r="O70" s="169" t="s">
        <v>352</v>
      </c>
      <c r="P70" s="136"/>
      <c r="Q70" s="170"/>
    </row>
    <row r="71" spans="1:17" ht="15" x14ac:dyDescent="0.2">
      <c r="A71" s="102">
        <f t="shared" si="7"/>
        <v>58</v>
      </c>
      <c r="B71" s="96" t="s">
        <v>165</v>
      </c>
      <c r="C71" s="110" t="s">
        <v>63</v>
      </c>
      <c r="D71" s="114" t="s">
        <v>25</v>
      </c>
      <c r="E71" s="122">
        <v>1</v>
      </c>
      <c r="F71" s="123"/>
      <c r="G71" s="108">
        <f t="shared" si="4"/>
        <v>0</v>
      </c>
      <c r="H71" s="115"/>
      <c r="I71" s="109">
        <f t="shared" si="5"/>
        <v>0</v>
      </c>
      <c r="J71" s="122"/>
      <c r="K71" s="139">
        <f t="shared" si="6"/>
        <v>0</v>
      </c>
      <c r="L71" s="159" t="s">
        <v>349</v>
      </c>
      <c r="M71" s="149" t="s">
        <v>269</v>
      </c>
      <c r="N71" s="134" t="s">
        <v>310</v>
      </c>
      <c r="O71" s="169" t="s">
        <v>352</v>
      </c>
      <c r="P71" s="136"/>
      <c r="Q71" s="170"/>
    </row>
    <row r="72" spans="1:17" ht="15" x14ac:dyDescent="0.2">
      <c r="A72" s="102">
        <f t="shared" si="7"/>
        <v>59</v>
      </c>
      <c r="B72" s="96" t="s">
        <v>166</v>
      </c>
      <c r="C72" s="110" t="s">
        <v>60</v>
      </c>
      <c r="D72" s="114" t="s">
        <v>25</v>
      </c>
      <c r="E72" s="122">
        <v>1</v>
      </c>
      <c r="F72" s="123"/>
      <c r="G72" s="108">
        <f t="shared" si="4"/>
        <v>0</v>
      </c>
      <c r="H72" s="115"/>
      <c r="I72" s="109">
        <f t="shared" si="5"/>
        <v>0</v>
      </c>
      <c r="J72" s="122"/>
      <c r="K72" s="139">
        <f t="shared" si="6"/>
        <v>0</v>
      </c>
      <c r="L72" s="159" t="s">
        <v>349</v>
      </c>
      <c r="M72" s="149" t="s">
        <v>269</v>
      </c>
      <c r="N72" s="134" t="s">
        <v>311</v>
      </c>
      <c r="O72" s="169" t="s">
        <v>352</v>
      </c>
      <c r="P72" s="136"/>
      <c r="Q72" s="170"/>
    </row>
    <row r="73" spans="1:17" ht="15" x14ac:dyDescent="0.2">
      <c r="A73" s="102">
        <f t="shared" si="7"/>
        <v>60</v>
      </c>
      <c r="B73" s="96" t="s">
        <v>167</v>
      </c>
      <c r="C73" s="110" t="s">
        <v>61</v>
      </c>
      <c r="D73" s="114" t="s">
        <v>25</v>
      </c>
      <c r="E73" s="115">
        <v>1</v>
      </c>
      <c r="F73" s="116"/>
      <c r="G73" s="108">
        <f t="shared" si="4"/>
        <v>0</v>
      </c>
      <c r="H73" s="117"/>
      <c r="I73" s="109">
        <f t="shared" si="5"/>
        <v>0</v>
      </c>
      <c r="J73" s="115"/>
      <c r="K73" s="139">
        <f t="shared" si="6"/>
        <v>0</v>
      </c>
      <c r="L73" s="159" t="s">
        <v>349</v>
      </c>
      <c r="M73" s="149" t="s">
        <v>269</v>
      </c>
      <c r="N73" s="134" t="s">
        <v>312</v>
      </c>
      <c r="O73" s="169" t="s">
        <v>352</v>
      </c>
      <c r="P73" s="136"/>
      <c r="Q73" s="170"/>
    </row>
    <row r="74" spans="1:17" ht="15" x14ac:dyDescent="0.2">
      <c r="A74" s="102">
        <f t="shared" si="7"/>
        <v>61</v>
      </c>
      <c r="B74" s="96" t="s">
        <v>168</v>
      </c>
      <c r="C74" s="124" t="s">
        <v>64</v>
      </c>
      <c r="D74" s="114" t="s">
        <v>25</v>
      </c>
      <c r="E74" s="122">
        <v>1</v>
      </c>
      <c r="F74" s="123"/>
      <c r="G74" s="108">
        <f t="shared" si="4"/>
        <v>0</v>
      </c>
      <c r="H74" s="122"/>
      <c r="I74" s="109">
        <f t="shared" si="5"/>
        <v>0</v>
      </c>
      <c r="J74" s="122"/>
      <c r="K74" s="139">
        <f t="shared" si="6"/>
        <v>0</v>
      </c>
      <c r="L74" s="159" t="s">
        <v>349</v>
      </c>
      <c r="M74" s="149" t="s">
        <v>269</v>
      </c>
      <c r="N74" s="134" t="s">
        <v>313</v>
      </c>
      <c r="O74" s="169" t="s">
        <v>352</v>
      </c>
      <c r="P74" s="136"/>
      <c r="Q74" s="170"/>
    </row>
    <row r="75" spans="1:17" ht="15" x14ac:dyDescent="0.2">
      <c r="A75" s="102">
        <f t="shared" si="7"/>
        <v>62</v>
      </c>
      <c r="B75" s="96" t="s">
        <v>169</v>
      </c>
      <c r="C75" s="124" t="s">
        <v>65</v>
      </c>
      <c r="D75" s="114" t="s">
        <v>25</v>
      </c>
      <c r="E75" s="122">
        <v>1</v>
      </c>
      <c r="F75" s="123"/>
      <c r="G75" s="108">
        <f t="shared" si="4"/>
        <v>0</v>
      </c>
      <c r="H75" s="122"/>
      <c r="I75" s="109">
        <f t="shared" si="5"/>
        <v>0</v>
      </c>
      <c r="J75" s="122"/>
      <c r="K75" s="139">
        <f t="shared" si="6"/>
        <v>0</v>
      </c>
      <c r="L75" s="159" t="s">
        <v>349</v>
      </c>
      <c r="M75" s="149" t="s">
        <v>269</v>
      </c>
      <c r="N75" s="134" t="s">
        <v>314</v>
      </c>
      <c r="O75" s="169" t="s">
        <v>352</v>
      </c>
      <c r="P75" s="136"/>
      <c r="Q75" s="170"/>
    </row>
    <row r="76" spans="1:17" ht="15" x14ac:dyDescent="0.2">
      <c r="A76" s="102">
        <f t="shared" si="7"/>
        <v>63</v>
      </c>
      <c r="B76" s="96" t="s">
        <v>135</v>
      </c>
      <c r="C76" s="119" t="s">
        <v>45</v>
      </c>
      <c r="D76" s="118" t="s">
        <v>30</v>
      </c>
      <c r="E76" s="111">
        <v>10</v>
      </c>
      <c r="F76" s="112"/>
      <c r="G76" s="108">
        <f t="shared" si="4"/>
        <v>0</v>
      </c>
      <c r="H76" s="111"/>
      <c r="I76" s="109">
        <f t="shared" si="5"/>
        <v>0</v>
      </c>
      <c r="J76" s="111"/>
      <c r="K76" s="139">
        <f t="shared" si="6"/>
        <v>0</v>
      </c>
      <c r="L76" s="159" t="s">
        <v>349</v>
      </c>
      <c r="M76" s="149" t="s">
        <v>269</v>
      </c>
      <c r="N76" s="134" t="s">
        <v>292</v>
      </c>
      <c r="O76" s="169" t="s">
        <v>353</v>
      </c>
      <c r="P76" s="136"/>
      <c r="Q76" s="170"/>
    </row>
    <row r="77" spans="1:17" ht="15" x14ac:dyDescent="0.2">
      <c r="A77" s="102">
        <f t="shared" si="7"/>
        <v>64</v>
      </c>
      <c r="B77" s="96" t="s">
        <v>134</v>
      </c>
      <c r="C77" s="119" t="s">
        <v>46</v>
      </c>
      <c r="D77" s="118" t="s">
        <v>30</v>
      </c>
      <c r="E77" s="111">
        <v>10</v>
      </c>
      <c r="F77" s="112"/>
      <c r="G77" s="108">
        <f t="shared" si="4"/>
        <v>0</v>
      </c>
      <c r="H77" s="111"/>
      <c r="I77" s="109">
        <f t="shared" si="5"/>
        <v>0</v>
      </c>
      <c r="J77" s="111"/>
      <c r="K77" s="139">
        <f t="shared" si="6"/>
        <v>0</v>
      </c>
      <c r="L77" s="159" t="s">
        <v>349</v>
      </c>
      <c r="M77" s="149" t="s">
        <v>269</v>
      </c>
      <c r="N77" s="134" t="s">
        <v>293</v>
      </c>
      <c r="O77" s="169" t="s">
        <v>353</v>
      </c>
      <c r="P77" s="136"/>
      <c r="Q77" s="170"/>
    </row>
    <row r="78" spans="1:17" ht="15" x14ac:dyDescent="0.2">
      <c r="A78" s="102">
        <f t="shared" si="7"/>
        <v>65</v>
      </c>
      <c r="B78" s="96" t="s">
        <v>170</v>
      </c>
      <c r="C78" s="119" t="s">
        <v>55</v>
      </c>
      <c r="D78" s="118" t="s">
        <v>25</v>
      </c>
      <c r="E78" s="111">
        <v>2</v>
      </c>
      <c r="F78" s="112"/>
      <c r="G78" s="108">
        <f t="shared" si="4"/>
        <v>0</v>
      </c>
      <c r="H78" s="111"/>
      <c r="I78" s="109">
        <f t="shared" si="5"/>
        <v>0</v>
      </c>
      <c r="J78" s="111"/>
      <c r="K78" s="139">
        <f t="shared" si="6"/>
        <v>0</v>
      </c>
      <c r="L78" s="159" t="s">
        <v>349</v>
      </c>
      <c r="M78" s="149" t="s">
        <v>269</v>
      </c>
      <c r="N78" s="134" t="s">
        <v>290</v>
      </c>
      <c r="O78" s="169" t="s">
        <v>353</v>
      </c>
      <c r="P78" s="136"/>
      <c r="Q78" s="170"/>
    </row>
    <row r="79" spans="1:17" ht="15" x14ac:dyDescent="0.2">
      <c r="A79" s="102">
        <f t="shared" si="7"/>
        <v>66</v>
      </c>
      <c r="B79" s="96" t="s">
        <v>171</v>
      </c>
      <c r="C79" s="119" t="s">
        <v>56</v>
      </c>
      <c r="D79" s="118" t="s">
        <v>25</v>
      </c>
      <c r="E79" s="111">
        <v>2</v>
      </c>
      <c r="F79" s="112"/>
      <c r="G79" s="108">
        <f t="shared" si="4"/>
        <v>0</v>
      </c>
      <c r="H79" s="111"/>
      <c r="I79" s="109">
        <f t="shared" si="5"/>
        <v>0</v>
      </c>
      <c r="J79" s="111"/>
      <c r="K79" s="139">
        <f t="shared" si="6"/>
        <v>0</v>
      </c>
      <c r="L79" s="159" t="s">
        <v>349</v>
      </c>
      <c r="M79" s="149" t="s">
        <v>269</v>
      </c>
      <c r="N79" s="134" t="s">
        <v>291</v>
      </c>
      <c r="O79" s="169" t="s">
        <v>353</v>
      </c>
      <c r="P79" s="136"/>
      <c r="Q79" s="170"/>
    </row>
    <row r="80" spans="1:17" ht="15" x14ac:dyDescent="0.2">
      <c r="A80" s="102">
        <f t="shared" si="7"/>
        <v>67</v>
      </c>
      <c r="B80" s="96" t="s">
        <v>172</v>
      </c>
      <c r="C80" s="119" t="s">
        <v>53</v>
      </c>
      <c r="D80" s="118" t="s">
        <v>25</v>
      </c>
      <c r="E80" s="111">
        <v>1</v>
      </c>
      <c r="F80" s="112"/>
      <c r="G80" s="108">
        <f t="shared" si="4"/>
        <v>0</v>
      </c>
      <c r="H80" s="111"/>
      <c r="I80" s="109">
        <f t="shared" si="5"/>
        <v>0</v>
      </c>
      <c r="J80" s="111"/>
      <c r="K80" s="139">
        <f t="shared" si="6"/>
        <v>0</v>
      </c>
      <c r="L80" s="159" t="s">
        <v>349</v>
      </c>
      <c r="M80" s="149" t="s">
        <v>269</v>
      </c>
      <c r="N80" s="134" t="s">
        <v>290</v>
      </c>
      <c r="O80" s="169" t="s">
        <v>353</v>
      </c>
      <c r="P80" s="136"/>
      <c r="Q80" s="170"/>
    </row>
    <row r="81" spans="1:17" ht="15" x14ac:dyDescent="0.2">
      <c r="A81" s="102">
        <f t="shared" si="7"/>
        <v>68</v>
      </c>
      <c r="B81" s="96" t="s">
        <v>173</v>
      </c>
      <c r="C81" s="119" t="s">
        <v>54</v>
      </c>
      <c r="D81" s="118" t="s">
        <v>25</v>
      </c>
      <c r="E81" s="111">
        <v>1</v>
      </c>
      <c r="F81" s="112"/>
      <c r="G81" s="108">
        <f t="shared" si="4"/>
        <v>0</v>
      </c>
      <c r="H81" s="111"/>
      <c r="I81" s="109">
        <f t="shared" si="5"/>
        <v>0</v>
      </c>
      <c r="J81" s="111"/>
      <c r="K81" s="139">
        <f t="shared" si="6"/>
        <v>0</v>
      </c>
      <c r="L81" s="159" t="s">
        <v>349</v>
      </c>
      <c r="M81" s="149" t="s">
        <v>269</v>
      </c>
      <c r="N81" s="134" t="s">
        <v>291</v>
      </c>
      <c r="O81" s="169" t="s">
        <v>353</v>
      </c>
      <c r="P81" s="136"/>
      <c r="Q81" s="170"/>
    </row>
    <row r="82" spans="1:17" ht="15" x14ac:dyDescent="0.2">
      <c r="A82" s="102">
        <f t="shared" si="7"/>
        <v>69</v>
      </c>
      <c r="B82" s="96" t="s">
        <v>174</v>
      </c>
      <c r="C82" s="119" t="s">
        <v>41</v>
      </c>
      <c r="D82" s="118" t="s">
        <v>25</v>
      </c>
      <c r="E82" s="111">
        <v>7</v>
      </c>
      <c r="F82" s="112"/>
      <c r="G82" s="108">
        <f t="shared" si="4"/>
        <v>0</v>
      </c>
      <c r="H82" s="111"/>
      <c r="I82" s="109">
        <f t="shared" si="5"/>
        <v>0</v>
      </c>
      <c r="J82" s="111"/>
      <c r="K82" s="139">
        <f t="shared" si="6"/>
        <v>0</v>
      </c>
      <c r="L82" s="159" t="s">
        <v>349</v>
      </c>
      <c r="M82" s="149" t="s">
        <v>269</v>
      </c>
      <c r="N82" s="134" t="s">
        <v>290</v>
      </c>
      <c r="O82" s="169" t="s">
        <v>353</v>
      </c>
      <c r="P82" s="136"/>
      <c r="Q82" s="170"/>
    </row>
    <row r="83" spans="1:17" ht="15" x14ac:dyDescent="0.2">
      <c r="A83" s="102">
        <f t="shared" si="7"/>
        <v>70</v>
      </c>
      <c r="B83" s="96" t="s">
        <v>175</v>
      </c>
      <c r="C83" s="119" t="s">
        <v>42</v>
      </c>
      <c r="D83" s="118" t="s">
        <v>25</v>
      </c>
      <c r="E83" s="111">
        <v>7</v>
      </c>
      <c r="F83" s="112"/>
      <c r="G83" s="108">
        <f t="shared" si="4"/>
        <v>0</v>
      </c>
      <c r="H83" s="111"/>
      <c r="I83" s="109">
        <f t="shared" si="5"/>
        <v>0</v>
      </c>
      <c r="J83" s="111"/>
      <c r="K83" s="139">
        <f t="shared" si="6"/>
        <v>0</v>
      </c>
      <c r="L83" s="159" t="s">
        <v>349</v>
      </c>
      <c r="M83" s="149" t="s">
        <v>269</v>
      </c>
      <c r="N83" s="134" t="s">
        <v>291</v>
      </c>
      <c r="O83" s="169" t="s">
        <v>353</v>
      </c>
      <c r="P83" s="136"/>
      <c r="Q83" s="170"/>
    </row>
    <row r="84" spans="1:17" ht="15" x14ac:dyDescent="0.2">
      <c r="A84" s="102">
        <f t="shared" si="7"/>
        <v>71</v>
      </c>
      <c r="B84" s="96" t="s">
        <v>177</v>
      </c>
      <c r="C84" s="101" t="s">
        <v>43</v>
      </c>
      <c r="D84" s="118" t="s">
        <v>25</v>
      </c>
      <c r="E84" s="111">
        <v>2</v>
      </c>
      <c r="F84" s="112"/>
      <c r="G84" s="108">
        <f t="shared" si="4"/>
        <v>0</v>
      </c>
      <c r="H84" s="111"/>
      <c r="I84" s="109">
        <f t="shared" si="5"/>
        <v>0</v>
      </c>
      <c r="J84" s="111"/>
      <c r="K84" s="139">
        <f t="shared" si="6"/>
        <v>0</v>
      </c>
      <c r="L84" s="159" t="s">
        <v>349</v>
      </c>
      <c r="M84" s="149" t="s">
        <v>269</v>
      </c>
      <c r="N84" s="134" t="s">
        <v>290</v>
      </c>
      <c r="O84" s="169" t="s">
        <v>353</v>
      </c>
      <c r="P84" s="136"/>
      <c r="Q84" s="170"/>
    </row>
    <row r="85" spans="1:17" ht="15" x14ac:dyDescent="0.2">
      <c r="A85" s="102">
        <f t="shared" si="7"/>
        <v>72</v>
      </c>
      <c r="B85" s="96" t="s">
        <v>176</v>
      </c>
      <c r="C85" s="101" t="s">
        <v>44</v>
      </c>
      <c r="D85" s="118" t="s">
        <v>25</v>
      </c>
      <c r="E85" s="111">
        <v>2</v>
      </c>
      <c r="F85" s="112"/>
      <c r="G85" s="108">
        <f t="shared" si="4"/>
        <v>0</v>
      </c>
      <c r="H85" s="111"/>
      <c r="I85" s="109">
        <f t="shared" si="5"/>
        <v>0</v>
      </c>
      <c r="J85" s="111"/>
      <c r="K85" s="139">
        <f t="shared" si="6"/>
        <v>0</v>
      </c>
      <c r="L85" s="159" t="s">
        <v>349</v>
      </c>
      <c r="M85" s="154" t="s">
        <v>269</v>
      </c>
      <c r="N85" s="134" t="s">
        <v>291</v>
      </c>
      <c r="O85" s="169" t="s">
        <v>353</v>
      </c>
      <c r="P85" s="136"/>
      <c r="Q85" s="170"/>
    </row>
    <row r="86" spans="1:17" ht="15" x14ac:dyDescent="0.2">
      <c r="A86" s="102">
        <f t="shared" si="7"/>
        <v>73</v>
      </c>
      <c r="B86" s="96" t="s">
        <v>178</v>
      </c>
      <c r="C86" s="119" t="s">
        <v>57</v>
      </c>
      <c r="D86" s="118" t="s">
        <v>25</v>
      </c>
      <c r="E86" s="125">
        <v>2</v>
      </c>
      <c r="F86" s="126"/>
      <c r="G86" s="108">
        <f t="shared" si="4"/>
        <v>0</v>
      </c>
      <c r="H86" s="127"/>
      <c r="I86" s="109">
        <f t="shared" si="5"/>
        <v>0</v>
      </c>
      <c r="J86" s="125"/>
      <c r="K86" s="139">
        <f t="shared" si="6"/>
        <v>0</v>
      </c>
      <c r="L86" s="159" t="s">
        <v>349</v>
      </c>
      <c r="M86" s="154" t="s">
        <v>269</v>
      </c>
      <c r="N86" s="134" t="s">
        <v>315</v>
      </c>
      <c r="O86" s="169" t="s">
        <v>353</v>
      </c>
      <c r="P86" s="136"/>
      <c r="Q86" s="170"/>
    </row>
    <row r="87" spans="1:17" ht="15" x14ac:dyDescent="0.2">
      <c r="A87" s="102">
        <f>A86+1</f>
        <v>74</v>
      </c>
      <c r="B87" s="96" t="s">
        <v>179</v>
      </c>
      <c r="C87" s="128" t="s">
        <v>180</v>
      </c>
      <c r="D87" s="129" t="s">
        <v>25</v>
      </c>
      <c r="E87" s="125">
        <v>6</v>
      </c>
      <c r="F87" s="126"/>
      <c r="G87" s="108">
        <f t="shared" si="4"/>
        <v>0</v>
      </c>
      <c r="H87" s="127"/>
      <c r="I87" s="109">
        <f t="shared" si="5"/>
        <v>0</v>
      </c>
      <c r="J87" s="125"/>
      <c r="K87" s="139">
        <f t="shared" si="6"/>
        <v>0</v>
      </c>
      <c r="L87" s="159" t="s">
        <v>349</v>
      </c>
      <c r="M87" s="154" t="s">
        <v>269</v>
      </c>
      <c r="N87" s="134" t="s">
        <v>316</v>
      </c>
      <c r="O87" s="169" t="s">
        <v>353</v>
      </c>
      <c r="P87" s="136"/>
      <c r="Q87" s="170"/>
    </row>
    <row r="88" spans="1:17" ht="15" x14ac:dyDescent="0.25">
      <c r="A88" s="102">
        <f>A87+1</f>
        <v>75</v>
      </c>
      <c r="B88" s="96" t="s">
        <v>260</v>
      </c>
      <c r="C88" s="128" t="s">
        <v>261</v>
      </c>
      <c r="D88" s="129" t="s">
        <v>25</v>
      </c>
      <c r="E88" s="125">
        <v>1</v>
      </c>
      <c r="F88" s="126"/>
      <c r="G88" s="108">
        <f t="shared" si="4"/>
        <v>0</v>
      </c>
      <c r="H88" s="127"/>
      <c r="I88" s="109">
        <f t="shared" si="5"/>
        <v>0</v>
      </c>
      <c r="J88" s="125"/>
      <c r="K88" s="139">
        <f t="shared" si="6"/>
        <v>0</v>
      </c>
      <c r="L88" s="159" t="s">
        <v>349</v>
      </c>
      <c r="M88" s="151" t="s">
        <v>269</v>
      </c>
      <c r="N88" s="134" t="s">
        <v>295</v>
      </c>
      <c r="O88" s="169" t="s">
        <v>353</v>
      </c>
      <c r="P88" s="136"/>
      <c r="Q88" s="170"/>
    </row>
    <row r="89" spans="1:17" x14ac:dyDescent="0.2">
      <c r="A89" s="50"/>
      <c r="B89" s="70"/>
      <c r="C89" s="71"/>
      <c r="D89" s="72"/>
      <c r="E89" s="67"/>
      <c r="F89" s="68"/>
      <c r="G89" s="65">
        <f t="shared" si="4"/>
        <v>0</v>
      </c>
      <c r="H89" s="67"/>
      <c r="I89" s="66">
        <f t="shared" si="5"/>
        <v>0</v>
      </c>
      <c r="J89" s="67"/>
      <c r="K89" s="140">
        <f t="shared" si="6"/>
        <v>0</v>
      </c>
      <c r="L89" s="162"/>
      <c r="M89" s="155"/>
      <c r="N89" s="134"/>
      <c r="O89" s="135"/>
      <c r="P89" s="136"/>
      <c r="Q89" s="170"/>
    </row>
    <row r="90" spans="1:17" x14ac:dyDescent="0.2">
      <c r="A90" s="51" t="s">
        <v>29</v>
      </c>
      <c r="B90" s="52" t="s">
        <v>72</v>
      </c>
      <c r="C90" s="52" t="s">
        <v>50</v>
      </c>
      <c r="D90" s="53"/>
      <c r="E90" s="55"/>
      <c r="F90" s="56"/>
      <c r="G90" s="54">
        <f>SUM(G43:G89)</f>
        <v>0</v>
      </c>
      <c r="H90" s="53"/>
      <c r="I90" s="53">
        <f>SUM(I43:I89)</f>
        <v>0</v>
      </c>
      <c r="J90" s="55"/>
      <c r="K90" s="141">
        <f>SUM(K43:K89)</f>
        <v>0</v>
      </c>
      <c r="L90" s="162"/>
      <c r="M90" s="155"/>
      <c r="N90" s="134"/>
      <c r="O90" s="135"/>
      <c r="P90" s="136"/>
      <c r="Q90" s="170"/>
    </row>
    <row r="91" spans="1:17" x14ac:dyDescent="0.2">
      <c r="L91" s="162"/>
      <c r="M91" s="155"/>
      <c r="N91" s="134"/>
      <c r="O91" s="135"/>
      <c r="P91" s="136"/>
      <c r="Q91" s="170"/>
    </row>
    <row r="92" spans="1:17" x14ac:dyDescent="0.2">
      <c r="A92" s="57" t="s">
        <v>28</v>
      </c>
      <c r="B92" s="58" t="s">
        <v>73</v>
      </c>
      <c r="C92" s="58" t="s">
        <v>74</v>
      </c>
      <c r="D92" s="83"/>
      <c r="E92" s="83"/>
      <c r="F92" s="84"/>
      <c r="G92" s="90"/>
      <c r="H92" s="83"/>
      <c r="I92" s="89"/>
      <c r="J92" s="83"/>
      <c r="K92" s="143"/>
      <c r="L92" s="162" t="s">
        <v>348</v>
      </c>
      <c r="M92" s="155"/>
      <c r="N92" s="134"/>
      <c r="O92" s="135"/>
      <c r="P92" s="136"/>
      <c r="Q92" s="170"/>
    </row>
    <row r="93" spans="1:17" ht="15" x14ac:dyDescent="0.2">
      <c r="A93" s="98">
        <f>A88+1</f>
        <v>76</v>
      </c>
      <c r="B93" s="96" t="s">
        <v>181</v>
      </c>
      <c r="C93" s="113" t="s">
        <v>75</v>
      </c>
      <c r="D93" s="105" t="s">
        <v>30</v>
      </c>
      <c r="E93" s="106">
        <v>1300</v>
      </c>
      <c r="F93" s="107"/>
      <c r="G93" s="130">
        <f t="shared" ref="G93:G127" si="8">(E93*F93)</f>
        <v>0</v>
      </c>
      <c r="H93" s="106"/>
      <c r="I93" s="109">
        <f t="shared" ref="I93:I127" si="9">(E93*H93)</f>
        <v>0</v>
      </c>
      <c r="J93" s="106"/>
      <c r="K93" s="139">
        <f t="shared" ref="K93:K127" si="10">(E93*J93)</f>
        <v>0</v>
      </c>
      <c r="L93" s="163" t="s">
        <v>349</v>
      </c>
      <c r="M93" s="150" t="s">
        <v>269</v>
      </c>
      <c r="N93" s="134" t="s">
        <v>317</v>
      </c>
      <c r="O93" s="169" t="s">
        <v>357</v>
      </c>
      <c r="P93" s="136"/>
      <c r="Q93" s="170"/>
    </row>
    <row r="94" spans="1:17" ht="15" x14ac:dyDescent="0.2">
      <c r="A94" s="98">
        <f>A93+1</f>
        <v>77</v>
      </c>
      <c r="B94" s="96" t="s">
        <v>183</v>
      </c>
      <c r="C94" s="104" t="s">
        <v>185</v>
      </c>
      <c r="D94" s="105" t="s">
        <v>25</v>
      </c>
      <c r="E94" s="106">
        <v>2</v>
      </c>
      <c r="F94" s="107"/>
      <c r="G94" s="130">
        <f t="shared" si="8"/>
        <v>0</v>
      </c>
      <c r="H94" s="106"/>
      <c r="I94" s="109">
        <f t="shared" si="9"/>
        <v>0</v>
      </c>
      <c r="J94" s="106"/>
      <c r="K94" s="139">
        <f t="shared" si="10"/>
        <v>0</v>
      </c>
      <c r="L94" s="163" t="s">
        <v>349</v>
      </c>
      <c r="M94" s="150" t="s">
        <v>269</v>
      </c>
      <c r="N94" s="134" t="s">
        <v>318</v>
      </c>
      <c r="O94" s="169" t="s">
        <v>357</v>
      </c>
      <c r="P94" s="136"/>
      <c r="Q94" s="170"/>
    </row>
    <row r="95" spans="1:17" ht="15" x14ac:dyDescent="0.2">
      <c r="A95" s="98">
        <f t="shared" ref="A95:A136" si="11">A94+1</f>
        <v>78</v>
      </c>
      <c r="B95" s="96" t="s">
        <v>184</v>
      </c>
      <c r="C95" s="104" t="s">
        <v>76</v>
      </c>
      <c r="D95" s="105" t="s">
        <v>30</v>
      </c>
      <c r="E95" s="106">
        <v>5</v>
      </c>
      <c r="F95" s="107"/>
      <c r="G95" s="130">
        <f t="shared" si="8"/>
        <v>0</v>
      </c>
      <c r="H95" s="106"/>
      <c r="I95" s="109">
        <f t="shared" si="9"/>
        <v>0</v>
      </c>
      <c r="J95" s="106"/>
      <c r="K95" s="139">
        <f t="shared" si="10"/>
        <v>0</v>
      </c>
      <c r="L95" s="163" t="s">
        <v>349</v>
      </c>
      <c r="M95" s="150" t="s">
        <v>269</v>
      </c>
      <c r="N95" s="134" t="s">
        <v>319</v>
      </c>
      <c r="O95" s="169" t="s">
        <v>357</v>
      </c>
      <c r="P95" s="136"/>
      <c r="Q95" s="170"/>
    </row>
    <row r="96" spans="1:17" ht="15" x14ac:dyDescent="0.2">
      <c r="A96" s="98">
        <f t="shared" si="11"/>
        <v>79</v>
      </c>
      <c r="B96" s="99" t="s">
        <v>182</v>
      </c>
      <c r="C96" s="124" t="s">
        <v>77</v>
      </c>
      <c r="D96" s="114" t="s">
        <v>25</v>
      </c>
      <c r="E96" s="122">
        <v>7</v>
      </c>
      <c r="F96" s="123"/>
      <c r="G96" s="130">
        <f t="shared" si="8"/>
        <v>0</v>
      </c>
      <c r="H96" s="122"/>
      <c r="I96" s="109">
        <f t="shared" si="9"/>
        <v>0</v>
      </c>
      <c r="J96" s="122"/>
      <c r="K96" s="139">
        <f t="shared" si="10"/>
        <v>0</v>
      </c>
      <c r="L96" s="163" t="s">
        <v>349</v>
      </c>
      <c r="M96" s="150" t="s">
        <v>269</v>
      </c>
      <c r="N96" s="134" t="s">
        <v>320</v>
      </c>
      <c r="O96" s="169" t="s">
        <v>357</v>
      </c>
      <c r="P96" s="136"/>
      <c r="Q96" s="170"/>
    </row>
    <row r="97" spans="1:17" ht="15" x14ac:dyDescent="0.2">
      <c r="A97" s="98">
        <f t="shared" si="11"/>
        <v>80</v>
      </c>
      <c r="B97" s="99" t="s">
        <v>182</v>
      </c>
      <c r="C97" s="124" t="s">
        <v>78</v>
      </c>
      <c r="D97" s="114" t="s">
        <v>30</v>
      </c>
      <c r="E97" s="122">
        <v>20</v>
      </c>
      <c r="F97" s="123"/>
      <c r="G97" s="130">
        <f t="shared" si="8"/>
        <v>0</v>
      </c>
      <c r="H97" s="122"/>
      <c r="I97" s="109">
        <f t="shared" si="9"/>
        <v>0</v>
      </c>
      <c r="J97" s="122"/>
      <c r="K97" s="139">
        <f t="shared" si="10"/>
        <v>0</v>
      </c>
      <c r="L97" s="163" t="s">
        <v>349</v>
      </c>
      <c r="M97" s="150" t="s">
        <v>269</v>
      </c>
      <c r="N97" s="134" t="s">
        <v>320</v>
      </c>
      <c r="O97" s="169" t="s">
        <v>357</v>
      </c>
      <c r="P97" s="136"/>
      <c r="Q97" s="170"/>
    </row>
    <row r="98" spans="1:17" ht="15" x14ac:dyDescent="0.2">
      <c r="A98" s="98">
        <f t="shared" si="11"/>
        <v>81</v>
      </c>
      <c r="B98" s="99" t="s">
        <v>186</v>
      </c>
      <c r="C98" s="104" t="s">
        <v>187</v>
      </c>
      <c r="D98" s="105" t="s">
        <v>25</v>
      </c>
      <c r="E98" s="106">
        <v>15</v>
      </c>
      <c r="F98" s="107"/>
      <c r="G98" s="130">
        <f t="shared" si="8"/>
        <v>0</v>
      </c>
      <c r="H98" s="106"/>
      <c r="I98" s="109">
        <f t="shared" si="9"/>
        <v>0</v>
      </c>
      <c r="J98" s="106"/>
      <c r="K98" s="139">
        <f t="shared" si="10"/>
        <v>0</v>
      </c>
      <c r="L98" s="163" t="s">
        <v>349</v>
      </c>
      <c r="M98" s="150" t="s">
        <v>269</v>
      </c>
      <c r="N98" s="134" t="s">
        <v>321</v>
      </c>
      <c r="O98" s="169" t="s">
        <v>357</v>
      </c>
      <c r="P98" s="136"/>
      <c r="Q98" s="170"/>
    </row>
    <row r="99" spans="1:17" ht="15" x14ac:dyDescent="0.2">
      <c r="A99" s="98">
        <f t="shared" si="11"/>
        <v>82</v>
      </c>
      <c r="B99" s="96" t="s">
        <v>188</v>
      </c>
      <c r="C99" s="104" t="s">
        <v>79</v>
      </c>
      <c r="D99" s="105" t="s">
        <v>30</v>
      </c>
      <c r="E99" s="106">
        <v>650</v>
      </c>
      <c r="F99" s="107"/>
      <c r="G99" s="130">
        <f t="shared" si="8"/>
        <v>0</v>
      </c>
      <c r="H99" s="111"/>
      <c r="I99" s="109">
        <f t="shared" si="9"/>
        <v>0</v>
      </c>
      <c r="J99" s="106"/>
      <c r="K99" s="139">
        <f t="shared" si="10"/>
        <v>0</v>
      </c>
      <c r="L99" s="163" t="s">
        <v>349</v>
      </c>
      <c r="M99" s="154" t="s">
        <v>269</v>
      </c>
      <c r="N99" s="134" t="s">
        <v>322</v>
      </c>
      <c r="O99" s="169" t="s">
        <v>351</v>
      </c>
      <c r="P99" s="136"/>
      <c r="Q99" s="170"/>
    </row>
    <row r="100" spans="1:17" ht="15" x14ac:dyDescent="0.2">
      <c r="A100" s="98">
        <f t="shared" si="11"/>
        <v>83</v>
      </c>
      <c r="B100" s="96" t="s">
        <v>192</v>
      </c>
      <c r="C100" s="104" t="s">
        <v>193</v>
      </c>
      <c r="D100" s="105" t="s">
        <v>30</v>
      </c>
      <c r="E100" s="106">
        <v>60</v>
      </c>
      <c r="F100" s="107"/>
      <c r="G100" s="130">
        <f t="shared" si="8"/>
        <v>0</v>
      </c>
      <c r="H100" s="111"/>
      <c r="I100" s="109">
        <f t="shared" si="9"/>
        <v>0</v>
      </c>
      <c r="J100" s="106"/>
      <c r="K100" s="139">
        <f t="shared" si="10"/>
        <v>0</v>
      </c>
      <c r="L100" s="163" t="s">
        <v>349</v>
      </c>
      <c r="M100" s="154" t="s">
        <v>269</v>
      </c>
      <c r="N100" s="134" t="s">
        <v>323</v>
      </c>
      <c r="O100" s="169" t="s">
        <v>351</v>
      </c>
      <c r="P100" s="136"/>
      <c r="Q100" s="170"/>
    </row>
    <row r="101" spans="1:17" ht="15" x14ac:dyDescent="0.2">
      <c r="A101" s="98">
        <f t="shared" si="11"/>
        <v>84</v>
      </c>
      <c r="B101" s="96" t="s">
        <v>190</v>
      </c>
      <c r="C101" s="104" t="s">
        <v>191</v>
      </c>
      <c r="D101" s="105" t="s">
        <v>30</v>
      </c>
      <c r="E101" s="106">
        <v>70</v>
      </c>
      <c r="F101" s="107"/>
      <c r="G101" s="130">
        <f t="shared" si="8"/>
        <v>0</v>
      </c>
      <c r="H101" s="111"/>
      <c r="I101" s="109">
        <f t="shared" si="9"/>
        <v>0</v>
      </c>
      <c r="J101" s="106"/>
      <c r="K101" s="139">
        <f t="shared" si="10"/>
        <v>0</v>
      </c>
      <c r="L101" s="163" t="s">
        <v>349</v>
      </c>
      <c r="M101" s="154" t="s">
        <v>269</v>
      </c>
      <c r="N101" s="134" t="s">
        <v>323</v>
      </c>
      <c r="O101" s="169" t="s">
        <v>351</v>
      </c>
      <c r="P101" s="136"/>
      <c r="Q101" s="170"/>
    </row>
    <row r="102" spans="1:17" ht="15" x14ac:dyDescent="0.2">
      <c r="A102" s="98">
        <f t="shared" si="11"/>
        <v>85</v>
      </c>
      <c r="B102" s="96" t="s">
        <v>189</v>
      </c>
      <c r="C102" s="124" t="s">
        <v>80</v>
      </c>
      <c r="D102" s="114" t="s">
        <v>30</v>
      </c>
      <c r="E102" s="106">
        <v>450</v>
      </c>
      <c r="F102" s="107"/>
      <c r="G102" s="130">
        <f t="shared" si="8"/>
        <v>0</v>
      </c>
      <c r="H102" s="106"/>
      <c r="I102" s="109">
        <f t="shared" si="9"/>
        <v>0</v>
      </c>
      <c r="J102" s="106"/>
      <c r="K102" s="139">
        <f t="shared" si="10"/>
        <v>0</v>
      </c>
      <c r="L102" s="163" t="s">
        <v>349</v>
      </c>
      <c r="M102" s="154" t="s">
        <v>269</v>
      </c>
      <c r="N102" s="134" t="s">
        <v>323</v>
      </c>
      <c r="O102" s="169" t="s">
        <v>351</v>
      </c>
      <c r="P102" s="136"/>
      <c r="Q102" s="170"/>
    </row>
    <row r="103" spans="1:17" ht="15" x14ac:dyDescent="0.2">
      <c r="A103" s="98">
        <f t="shared" si="11"/>
        <v>86</v>
      </c>
      <c r="B103" s="96" t="s">
        <v>194</v>
      </c>
      <c r="C103" s="104" t="s">
        <v>81</v>
      </c>
      <c r="D103" s="105" t="s">
        <v>30</v>
      </c>
      <c r="E103" s="106">
        <v>900</v>
      </c>
      <c r="F103" s="107"/>
      <c r="G103" s="130">
        <f t="shared" si="8"/>
        <v>0</v>
      </c>
      <c r="H103" s="106"/>
      <c r="I103" s="109">
        <f t="shared" si="9"/>
        <v>0</v>
      </c>
      <c r="J103" s="106"/>
      <c r="K103" s="139">
        <f t="shared" si="10"/>
        <v>0</v>
      </c>
      <c r="L103" s="163" t="s">
        <v>349</v>
      </c>
      <c r="M103" s="154" t="s">
        <v>269</v>
      </c>
      <c r="N103" s="134" t="s">
        <v>323</v>
      </c>
      <c r="O103" s="169" t="s">
        <v>351</v>
      </c>
      <c r="P103" s="136"/>
      <c r="Q103" s="170"/>
    </row>
    <row r="104" spans="1:17" ht="15" x14ac:dyDescent="0.2">
      <c r="A104" s="98">
        <f t="shared" si="11"/>
        <v>87</v>
      </c>
      <c r="B104" s="96" t="s">
        <v>197</v>
      </c>
      <c r="C104" s="104" t="s">
        <v>196</v>
      </c>
      <c r="D104" s="105" t="s">
        <v>30</v>
      </c>
      <c r="E104" s="106">
        <v>350</v>
      </c>
      <c r="F104" s="107"/>
      <c r="G104" s="130">
        <f t="shared" si="8"/>
        <v>0</v>
      </c>
      <c r="H104" s="106"/>
      <c r="I104" s="109">
        <f t="shared" si="9"/>
        <v>0</v>
      </c>
      <c r="J104" s="106"/>
      <c r="K104" s="139">
        <f t="shared" si="10"/>
        <v>0</v>
      </c>
      <c r="L104" s="163" t="s">
        <v>349</v>
      </c>
      <c r="M104" s="154" t="s">
        <v>269</v>
      </c>
      <c r="N104" s="134" t="s">
        <v>323</v>
      </c>
      <c r="O104" s="169" t="s">
        <v>351</v>
      </c>
      <c r="P104" s="136"/>
      <c r="Q104" s="170"/>
    </row>
    <row r="105" spans="1:17" ht="15" x14ac:dyDescent="0.2">
      <c r="A105" s="98">
        <f t="shared" si="11"/>
        <v>88</v>
      </c>
      <c r="B105" s="96" t="s">
        <v>195</v>
      </c>
      <c r="C105" s="104" t="s">
        <v>82</v>
      </c>
      <c r="D105" s="105" t="s">
        <v>30</v>
      </c>
      <c r="E105" s="106">
        <v>1100</v>
      </c>
      <c r="F105" s="107"/>
      <c r="G105" s="130">
        <f t="shared" si="8"/>
        <v>0</v>
      </c>
      <c r="H105" s="106"/>
      <c r="I105" s="109">
        <f t="shared" si="9"/>
        <v>0</v>
      </c>
      <c r="J105" s="106"/>
      <c r="K105" s="139">
        <f t="shared" si="10"/>
        <v>0</v>
      </c>
      <c r="L105" s="163" t="s">
        <v>349</v>
      </c>
      <c r="M105" s="154" t="s">
        <v>269</v>
      </c>
      <c r="N105" s="134" t="s">
        <v>323</v>
      </c>
      <c r="O105" s="169" t="s">
        <v>351</v>
      </c>
      <c r="P105" s="136"/>
      <c r="Q105" s="170"/>
    </row>
    <row r="106" spans="1:17" ht="15" x14ac:dyDescent="0.2">
      <c r="A106" s="98">
        <f t="shared" si="11"/>
        <v>89</v>
      </c>
      <c r="B106" s="96" t="s">
        <v>198</v>
      </c>
      <c r="C106" s="104" t="s">
        <v>83</v>
      </c>
      <c r="D106" s="105" t="s">
        <v>30</v>
      </c>
      <c r="E106" s="106">
        <v>1850</v>
      </c>
      <c r="F106" s="107"/>
      <c r="G106" s="130">
        <f t="shared" si="8"/>
        <v>0</v>
      </c>
      <c r="H106" s="106"/>
      <c r="I106" s="109">
        <f t="shared" si="9"/>
        <v>0</v>
      </c>
      <c r="J106" s="106"/>
      <c r="K106" s="139">
        <f t="shared" si="10"/>
        <v>0</v>
      </c>
      <c r="L106" s="163" t="s">
        <v>349</v>
      </c>
      <c r="M106" s="154" t="s">
        <v>269</v>
      </c>
      <c r="N106" s="134" t="s">
        <v>323</v>
      </c>
      <c r="O106" s="169" t="s">
        <v>351</v>
      </c>
      <c r="P106" s="136"/>
      <c r="Q106" s="170"/>
    </row>
    <row r="107" spans="1:17" ht="15" x14ac:dyDescent="0.2">
      <c r="A107" s="98">
        <f t="shared" si="11"/>
        <v>90</v>
      </c>
      <c r="B107" s="96" t="s">
        <v>199</v>
      </c>
      <c r="C107" s="104" t="s">
        <v>84</v>
      </c>
      <c r="D107" s="105" t="s">
        <v>30</v>
      </c>
      <c r="E107" s="106">
        <v>1100</v>
      </c>
      <c r="F107" s="107"/>
      <c r="G107" s="130">
        <f t="shared" si="8"/>
        <v>0</v>
      </c>
      <c r="H107" s="106"/>
      <c r="I107" s="109">
        <f t="shared" si="9"/>
        <v>0</v>
      </c>
      <c r="J107" s="106"/>
      <c r="K107" s="139">
        <f t="shared" si="10"/>
        <v>0</v>
      </c>
      <c r="L107" s="163" t="s">
        <v>349</v>
      </c>
      <c r="M107" s="150" t="s">
        <v>269</v>
      </c>
      <c r="N107" s="134" t="s">
        <v>324</v>
      </c>
      <c r="O107" s="169" t="s">
        <v>351</v>
      </c>
      <c r="P107" s="136"/>
      <c r="Q107" s="170"/>
    </row>
    <row r="108" spans="1:17" ht="15" x14ac:dyDescent="0.2">
      <c r="A108" s="98">
        <f t="shared" si="11"/>
        <v>91</v>
      </c>
      <c r="B108" s="96" t="s">
        <v>200</v>
      </c>
      <c r="C108" s="104" t="s">
        <v>85</v>
      </c>
      <c r="D108" s="105" t="s">
        <v>30</v>
      </c>
      <c r="E108" s="106">
        <v>150</v>
      </c>
      <c r="F108" s="107"/>
      <c r="G108" s="130">
        <f t="shared" si="8"/>
        <v>0</v>
      </c>
      <c r="H108" s="106"/>
      <c r="I108" s="109">
        <f t="shared" si="9"/>
        <v>0</v>
      </c>
      <c r="J108" s="106"/>
      <c r="K108" s="139">
        <f t="shared" si="10"/>
        <v>0</v>
      </c>
      <c r="L108" s="163" t="s">
        <v>349</v>
      </c>
      <c r="M108" s="150" t="s">
        <v>269</v>
      </c>
      <c r="N108" s="134" t="s">
        <v>324</v>
      </c>
      <c r="O108" s="169" t="s">
        <v>351</v>
      </c>
      <c r="P108" s="136"/>
      <c r="Q108" s="170"/>
    </row>
    <row r="109" spans="1:17" ht="15" x14ac:dyDescent="0.2">
      <c r="A109" s="98">
        <f t="shared" si="11"/>
        <v>92</v>
      </c>
      <c r="B109" s="96" t="s">
        <v>263</v>
      </c>
      <c r="C109" s="104" t="s">
        <v>98</v>
      </c>
      <c r="D109" s="105" t="s">
        <v>30</v>
      </c>
      <c r="E109" s="106">
        <v>1100</v>
      </c>
      <c r="F109" s="107"/>
      <c r="G109" s="130">
        <f t="shared" si="8"/>
        <v>0</v>
      </c>
      <c r="H109" s="106"/>
      <c r="I109" s="109">
        <f t="shared" si="9"/>
        <v>0</v>
      </c>
      <c r="J109" s="106"/>
      <c r="K109" s="139">
        <f t="shared" si="10"/>
        <v>0</v>
      </c>
      <c r="L109" s="163" t="s">
        <v>349</v>
      </c>
      <c r="M109" s="150" t="s">
        <v>269</v>
      </c>
      <c r="N109" s="134" t="s">
        <v>325</v>
      </c>
      <c r="O109" s="169" t="s">
        <v>351</v>
      </c>
      <c r="P109" s="136"/>
      <c r="Q109" s="170"/>
    </row>
    <row r="110" spans="1:17" ht="15" x14ac:dyDescent="0.2">
      <c r="A110" s="98">
        <f t="shared" si="11"/>
        <v>93</v>
      </c>
      <c r="B110" s="103" t="s">
        <v>202</v>
      </c>
      <c r="C110" s="104" t="s">
        <v>201</v>
      </c>
      <c r="D110" s="105" t="s">
        <v>30</v>
      </c>
      <c r="E110" s="106">
        <v>70</v>
      </c>
      <c r="F110" s="107"/>
      <c r="G110" s="130">
        <f t="shared" si="8"/>
        <v>0</v>
      </c>
      <c r="H110" s="106"/>
      <c r="I110" s="109">
        <f t="shared" si="9"/>
        <v>0</v>
      </c>
      <c r="J110" s="106"/>
      <c r="K110" s="139">
        <f>(E110*J110)</f>
        <v>0</v>
      </c>
      <c r="L110" s="163" t="s">
        <v>349</v>
      </c>
      <c r="M110" s="150" t="s">
        <v>269</v>
      </c>
      <c r="N110" s="134" t="s">
        <v>325</v>
      </c>
      <c r="O110" s="169" t="s">
        <v>351</v>
      </c>
      <c r="P110" s="136"/>
      <c r="Q110" s="170"/>
    </row>
    <row r="111" spans="1:17" ht="15" x14ac:dyDescent="0.2">
      <c r="A111" s="98">
        <f t="shared" si="11"/>
        <v>94</v>
      </c>
      <c r="B111" s="96" t="s">
        <v>203</v>
      </c>
      <c r="C111" s="104" t="s">
        <v>86</v>
      </c>
      <c r="D111" s="105" t="s">
        <v>25</v>
      </c>
      <c r="E111" s="106">
        <v>18</v>
      </c>
      <c r="F111" s="107"/>
      <c r="G111" s="130">
        <f t="shared" si="8"/>
        <v>0</v>
      </c>
      <c r="H111" s="106"/>
      <c r="I111" s="109">
        <f t="shared" si="9"/>
        <v>0</v>
      </c>
      <c r="J111" s="106"/>
      <c r="K111" s="139">
        <f t="shared" si="10"/>
        <v>0</v>
      </c>
      <c r="L111" s="163" t="s">
        <v>349</v>
      </c>
      <c r="M111" s="154" t="s">
        <v>269</v>
      </c>
      <c r="N111" s="134" t="s">
        <v>326</v>
      </c>
      <c r="O111" s="169" t="s">
        <v>360</v>
      </c>
      <c r="P111" s="136"/>
      <c r="Q111" s="170"/>
    </row>
    <row r="112" spans="1:17" ht="15" x14ac:dyDescent="0.2">
      <c r="A112" s="98">
        <f t="shared" si="11"/>
        <v>95</v>
      </c>
      <c r="B112" s="96" t="s">
        <v>204</v>
      </c>
      <c r="C112" s="104" t="s">
        <v>87</v>
      </c>
      <c r="D112" s="105" t="s">
        <v>25</v>
      </c>
      <c r="E112" s="106">
        <v>2</v>
      </c>
      <c r="F112" s="107"/>
      <c r="G112" s="130">
        <f t="shared" si="8"/>
        <v>0</v>
      </c>
      <c r="H112" s="106"/>
      <c r="I112" s="109">
        <f t="shared" si="9"/>
        <v>0</v>
      </c>
      <c r="J112" s="106"/>
      <c r="K112" s="139">
        <f t="shared" si="10"/>
        <v>0</v>
      </c>
      <c r="L112" s="163" t="s">
        <v>349</v>
      </c>
      <c r="M112" s="154" t="s">
        <v>269</v>
      </c>
      <c r="N112" s="134" t="s">
        <v>326</v>
      </c>
      <c r="O112" s="169" t="s">
        <v>360</v>
      </c>
      <c r="P112" s="136"/>
      <c r="Q112" s="170"/>
    </row>
    <row r="113" spans="1:17" ht="15" x14ac:dyDescent="0.2">
      <c r="A113" s="98">
        <f t="shared" si="11"/>
        <v>96</v>
      </c>
      <c r="B113" s="96" t="s">
        <v>205</v>
      </c>
      <c r="C113" s="104" t="s">
        <v>206</v>
      </c>
      <c r="D113" s="105" t="s">
        <v>25</v>
      </c>
      <c r="E113" s="106">
        <v>2</v>
      </c>
      <c r="F113" s="107"/>
      <c r="G113" s="130"/>
      <c r="H113" s="106"/>
      <c r="I113" s="109"/>
      <c r="J113" s="106"/>
      <c r="K113" s="139">
        <f t="shared" si="10"/>
        <v>0</v>
      </c>
      <c r="L113" s="163" t="s">
        <v>349</v>
      </c>
      <c r="M113" s="154" t="s">
        <v>269</v>
      </c>
      <c r="N113" s="134" t="s">
        <v>326</v>
      </c>
      <c r="O113" s="169" t="s">
        <v>360</v>
      </c>
      <c r="P113" s="136"/>
      <c r="Q113" s="170"/>
    </row>
    <row r="114" spans="1:17" ht="15" x14ac:dyDescent="0.2">
      <c r="A114" s="98">
        <f t="shared" si="11"/>
        <v>97</v>
      </c>
      <c r="B114" s="96" t="s">
        <v>209</v>
      </c>
      <c r="C114" s="104" t="s">
        <v>88</v>
      </c>
      <c r="D114" s="105" t="s">
        <v>25</v>
      </c>
      <c r="E114" s="106">
        <v>8</v>
      </c>
      <c r="F114" s="107"/>
      <c r="G114" s="130">
        <f t="shared" si="8"/>
        <v>0</v>
      </c>
      <c r="H114" s="106"/>
      <c r="I114" s="109">
        <f t="shared" si="9"/>
        <v>0</v>
      </c>
      <c r="J114" s="111"/>
      <c r="K114" s="139">
        <f t="shared" si="10"/>
        <v>0</v>
      </c>
      <c r="L114" s="163" t="s">
        <v>349</v>
      </c>
      <c r="M114" s="154" t="s">
        <v>269</v>
      </c>
      <c r="N114" s="134" t="s">
        <v>326</v>
      </c>
      <c r="O114" s="169" t="s">
        <v>360</v>
      </c>
      <c r="P114" s="136"/>
      <c r="Q114" s="170"/>
    </row>
    <row r="115" spans="1:17" ht="15" x14ac:dyDescent="0.2">
      <c r="A115" s="98">
        <f t="shared" si="11"/>
        <v>98</v>
      </c>
      <c r="B115" s="96" t="s">
        <v>208</v>
      </c>
      <c r="C115" s="104" t="s">
        <v>207</v>
      </c>
      <c r="D115" s="105" t="s">
        <v>25</v>
      </c>
      <c r="E115" s="106">
        <v>4</v>
      </c>
      <c r="F115" s="107"/>
      <c r="G115" s="130">
        <f t="shared" si="8"/>
        <v>0</v>
      </c>
      <c r="H115" s="106"/>
      <c r="I115" s="109">
        <f t="shared" si="9"/>
        <v>0</v>
      </c>
      <c r="J115" s="106"/>
      <c r="K115" s="139">
        <f t="shared" si="10"/>
        <v>0</v>
      </c>
      <c r="L115" s="163" t="s">
        <v>349</v>
      </c>
      <c r="M115" s="154" t="s">
        <v>269</v>
      </c>
      <c r="N115" s="134" t="s">
        <v>326</v>
      </c>
      <c r="O115" s="169" t="s">
        <v>360</v>
      </c>
      <c r="P115" s="136"/>
      <c r="Q115" s="170"/>
    </row>
    <row r="116" spans="1:17" ht="15" x14ac:dyDescent="0.2">
      <c r="A116" s="98">
        <f t="shared" si="11"/>
        <v>99</v>
      </c>
      <c r="B116" s="96" t="s">
        <v>210</v>
      </c>
      <c r="C116" s="104" t="s">
        <v>89</v>
      </c>
      <c r="D116" s="105" t="s">
        <v>25</v>
      </c>
      <c r="E116" s="106">
        <v>10</v>
      </c>
      <c r="F116" s="107"/>
      <c r="G116" s="130">
        <f t="shared" si="8"/>
        <v>0</v>
      </c>
      <c r="H116" s="106"/>
      <c r="I116" s="109">
        <f t="shared" si="9"/>
        <v>0</v>
      </c>
      <c r="J116" s="106"/>
      <c r="K116" s="139">
        <f t="shared" si="10"/>
        <v>0</v>
      </c>
      <c r="L116" s="163" t="s">
        <v>349</v>
      </c>
      <c r="M116" s="154" t="s">
        <v>269</v>
      </c>
      <c r="N116" s="134" t="s">
        <v>326</v>
      </c>
      <c r="O116" s="169" t="s">
        <v>360</v>
      </c>
      <c r="P116" s="136"/>
      <c r="Q116" s="170"/>
    </row>
    <row r="117" spans="1:17" ht="22.5" x14ac:dyDescent="0.2">
      <c r="A117" s="98">
        <f t="shared" si="11"/>
        <v>100</v>
      </c>
      <c r="B117" s="96" t="s">
        <v>211</v>
      </c>
      <c r="C117" s="104" t="s">
        <v>212</v>
      </c>
      <c r="D117" s="105" t="s">
        <v>25</v>
      </c>
      <c r="E117" s="106">
        <v>4</v>
      </c>
      <c r="F117" s="107"/>
      <c r="G117" s="130">
        <f t="shared" si="8"/>
        <v>0</v>
      </c>
      <c r="H117" s="106"/>
      <c r="I117" s="109">
        <f t="shared" si="9"/>
        <v>0</v>
      </c>
      <c r="J117" s="106"/>
      <c r="K117" s="139">
        <f t="shared" si="10"/>
        <v>0</v>
      </c>
      <c r="L117" s="163" t="s">
        <v>349</v>
      </c>
      <c r="M117" s="150" t="s">
        <v>269</v>
      </c>
      <c r="N117" s="134" t="s">
        <v>327</v>
      </c>
      <c r="O117" s="169" t="s">
        <v>360</v>
      </c>
      <c r="P117" s="136"/>
      <c r="Q117" s="170"/>
    </row>
    <row r="118" spans="1:17" ht="15" x14ac:dyDescent="0.2">
      <c r="A118" s="98">
        <f t="shared" si="11"/>
        <v>101</v>
      </c>
      <c r="B118" s="96" t="s">
        <v>213</v>
      </c>
      <c r="C118" s="104" t="s">
        <v>96</v>
      </c>
      <c r="D118" s="105" t="s">
        <v>25</v>
      </c>
      <c r="E118" s="106">
        <v>2</v>
      </c>
      <c r="F118" s="107"/>
      <c r="G118" s="130">
        <f t="shared" si="8"/>
        <v>0</v>
      </c>
      <c r="H118" s="106"/>
      <c r="I118" s="109">
        <f t="shared" si="9"/>
        <v>0</v>
      </c>
      <c r="J118" s="106"/>
      <c r="K118" s="139">
        <f t="shared" si="10"/>
        <v>0</v>
      </c>
      <c r="L118" s="163" t="s">
        <v>349</v>
      </c>
      <c r="M118" s="154" t="s">
        <v>269</v>
      </c>
      <c r="N118" s="134" t="s">
        <v>328</v>
      </c>
      <c r="O118" s="169" t="s">
        <v>351</v>
      </c>
      <c r="P118" s="136"/>
      <c r="Q118" s="170"/>
    </row>
    <row r="119" spans="1:17" ht="33.75" x14ac:dyDescent="0.2">
      <c r="A119" s="98">
        <f>A118+1</f>
        <v>102</v>
      </c>
      <c r="B119" s="96" t="s">
        <v>234</v>
      </c>
      <c r="C119" s="104" t="s">
        <v>235</v>
      </c>
      <c r="D119" s="105" t="s">
        <v>25</v>
      </c>
      <c r="E119" s="106">
        <v>3</v>
      </c>
      <c r="F119" s="107"/>
      <c r="G119" s="130"/>
      <c r="H119" s="106"/>
      <c r="I119" s="109">
        <f t="shared" si="9"/>
        <v>0</v>
      </c>
      <c r="J119" s="106"/>
      <c r="K119" s="139"/>
      <c r="L119" s="163" t="s">
        <v>349</v>
      </c>
      <c r="M119" s="150" t="s">
        <v>269</v>
      </c>
      <c r="N119" s="134" t="s">
        <v>329</v>
      </c>
      <c r="O119" s="169" t="s">
        <v>351</v>
      </c>
      <c r="P119" s="136"/>
      <c r="Q119" s="170"/>
    </row>
    <row r="120" spans="1:17" ht="15" x14ac:dyDescent="0.2">
      <c r="A120" s="98">
        <f t="shared" si="11"/>
        <v>103</v>
      </c>
      <c r="B120" s="96" t="s">
        <v>216</v>
      </c>
      <c r="C120" s="124" t="s">
        <v>217</v>
      </c>
      <c r="D120" s="105" t="s">
        <v>25</v>
      </c>
      <c r="E120" s="106">
        <v>1</v>
      </c>
      <c r="F120" s="107"/>
      <c r="G120" s="130"/>
      <c r="H120" s="106"/>
      <c r="I120" s="109">
        <f t="shared" si="9"/>
        <v>0</v>
      </c>
      <c r="J120" s="106"/>
      <c r="K120" s="139">
        <f t="shared" si="10"/>
        <v>0</v>
      </c>
      <c r="L120" s="163" t="s">
        <v>349</v>
      </c>
      <c r="M120" s="154" t="s">
        <v>269</v>
      </c>
      <c r="N120" s="134" t="s">
        <v>328</v>
      </c>
      <c r="O120" s="169" t="s">
        <v>351</v>
      </c>
      <c r="P120" s="136"/>
      <c r="Q120" s="170"/>
    </row>
    <row r="121" spans="1:17" ht="15" x14ac:dyDescent="0.2">
      <c r="A121" s="98">
        <f t="shared" si="11"/>
        <v>104</v>
      </c>
      <c r="B121" s="96" t="s">
        <v>214</v>
      </c>
      <c r="C121" s="124" t="s">
        <v>97</v>
      </c>
      <c r="D121" s="114" t="s">
        <v>25</v>
      </c>
      <c r="E121" s="122">
        <v>3</v>
      </c>
      <c r="F121" s="123"/>
      <c r="G121" s="130">
        <f t="shared" si="8"/>
        <v>0</v>
      </c>
      <c r="H121" s="122"/>
      <c r="I121" s="109">
        <f t="shared" si="9"/>
        <v>0</v>
      </c>
      <c r="J121" s="122"/>
      <c r="K121" s="139">
        <f t="shared" si="10"/>
        <v>0</v>
      </c>
      <c r="L121" s="163" t="s">
        <v>349</v>
      </c>
      <c r="M121" s="154" t="s">
        <v>269</v>
      </c>
      <c r="N121" s="134" t="s">
        <v>328</v>
      </c>
      <c r="O121" s="169" t="s">
        <v>351</v>
      </c>
      <c r="P121" s="136"/>
      <c r="Q121" s="170"/>
    </row>
    <row r="122" spans="1:17" ht="15" x14ac:dyDescent="0.2">
      <c r="A122" s="98">
        <f t="shared" si="11"/>
        <v>105</v>
      </c>
      <c r="B122" s="96" t="s">
        <v>215</v>
      </c>
      <c r="C122" s="104" t="s">
        <v>90</v>
      </c>
      <c r="D122" s="105" t="s">
        <v>25</v>
      </c>
      <c r="E122" s="106">
        <v>5</v>
      </c>
      <c r="F122" s="107"/>
      <c r="G122" s="130">
        <f t="shared" si="8"/>
        <v>0</v>
      </c>
      <c r="H122" s="106"/>
      <c r="I122" s="109">
        <f t="shared" si="9"/>
        <v>0</v>
      </c>
      <c r="J122" s="106"/>
      <c r="K122" s="139">
        <f t="shared" si="10"/>
        <v>0</v>
      </c>
      <c r="L122" s="163" t="s">
        <v>349</v>
      </c>
      <c r="M122" s="154" t="s">
        <v>269</v>
      </c>
      <c r="N122" s="134" t="s">
        <v>328</v>
      </c>
      <c r="O122" s="169" t="s">
        <v>351</v>
      </c>
      <c r="P122" s="136"/>
      <c r="Q122" s="170"/>
    </row>
    <row r="123" spans="1:17" ht="22.5" x14ac:dyDescent="0.2">
      <c r="A123" s="98">
        <f t="shared" si="11"/>
        <v>106</v>
      </c>
      <c r="B123" s="96" t="s">
        <v>218</v>
      </c>
      <c r="C123" s="104" t="s">
        <v>219</v>
      </c>
      <c r="D123" s="105" t="s">
        <v>30</v>
      </c>
      <c r="E123" s="106">
        <v>650</v>
      </c>
      <c r="F123" s="107"/>
      <c r="G123" s="130">
        <f t="shared" si="8"/>
        <v>0</v>
      </c>
      <c r="H123" s="106"/>
      <c r="I123" s="109">
        <f t="shared" si="9"/>
        <v>0</v>
      </c>
      <c r="J123" s="106"/>
      <c r="K123" s="139">
        <f t="shared" si="10"/>
        <v>0</v>
      </c>
      <c r="L123" s="163" t="s">
        <v>349</v>
      </c>
      <c r="M123" s="154" t="s">
        <v>269</v>
      </c>
      <c r="N123" s="134" t="s">
        <v>330</v>
      </c>
      <c r="O123" s="169" t="s">
        <v>360</v>
      </c>
      <c r="P123" s="136"/>
      <c r="Q123" s="170"/>
    </row>
    <row r="124" spans="1:17" ht="22.5" x14ac:dyDescent="0.2">
      <c r="A124" s="98">
        <f t="shared" si="11"/>
        <v>107</v>
      </c>
      <c r="B124" s="96" t="s">
        <v>220</v>
      </c>
      <c r="C124" s="104" t="s">
        <v>221</v>
      </c>
      <c r="D124" s="105" t="s">
        <v>30</v>
      </c>
      <c r="E124" s="106">
        <v>60</v>
      </c>
      <c r="F124" s="107"/>
      <c r="G124" s="130"/>
      <c r="H124" s="106"/>
      <c r="I124" s="109">
        <f t="shared" si="9"/>
        <v>0</v>
      </c>
      <c r="J124" s="106"/>
      <c r="K124" s="139">
        <f t="shared" si="10"/>
        <v>0</v>
      </c>
      <c r="L124" s="163" t="s">
        <v>349</v>
      </c>
      <c r="M124" s="154" t="s">
        <v>269</v>
      </c>
      <c r="N124" s="134" t="s">
        <v>330</v>
      </c>
      <c r="O124" s="169" t="s">
        <v>360</v>
      </c>
      <c r="P124" s="136"/>
      <c r="Q124" s="170"/>
    </row>
    <row r="125" spans="1:17" ht="22.5" x14ac:dyDescent="0.2">
      <c r="A125" s="98">
        <f t="shared" si="11"/>
        <v>108</v>
      </c>
      <c r="B125" s="96" t="s">
        <v>222</v>
      </c>
      <c r="C125" s="104" t="s">
        <v>223</v>
      </c>
      <c r="D125" s="105" t="s">
        <v>30</v>
      </c>
      <c r="E125" s="106">
        <v>70</v>
      </c>
      <c r="F125" s="107"/>
      <c r="G125" s="130"/>
      <c r="H125" s="106"/>
      <c r="I125" s="109">
        <f t="shared" si="9"/>
        <v>0</v>
      </c>
      <c r="J125" s="106"/>
      <c r="K125" s="139">
        <f t="shared" si="10"/>
        <v>0</v>
      </c>
      <c r="L125" s="163" t="s">
        <v>349</v>
      </c>
      <c r="M125" s="154" t="s">
        <v>269</v>
      </c>
      <c r="N125" s="134" t="s">
        <v>330</v>
      </c>
      <c r="O125" s="169" t="s">
        <v>360</v>
      </c>
      <c r="P125" s="136"/>
      <c r="Q125" s="170"/>
    </row>
    <row r="126" spans="1:17" ht="22.5" x14ac:dyDescent="0.2">
      <c r="A126" s="98">
        <f t="shared" si="11"/>
        <v>109</v>
      </c>
      <c r="B126" s="96" t="s">
        <v>224</v>
      </c>
      <c r="C126" s="104" t="s">
        <v>225</v>
      </c>
      <c r="D126" s="105" t="s">
        <v>30</v>
      </c>
      <c r="E126" s="106">
        <v>450</v>
      </c>
      <c r="F126" s="107"/>
      <c r="G126" s="130"/>
      <c r="H126" s="106"/>
      <c r="I126" s="109">
        <f t="shared" si="9"/>
        <v>0</v>
      </c>
      <c r="J126" s="106"/>
      <c r="K126" s="139">
        <f t="shared" si="10"/>
        <v>0</v>
      </c>
      <c r="L126" s="163" t="s">
        <v>349</v>
      </c>
      <c r="M126" s="154" t="s">
        <v>269</v>
      </c>
      <c r="N126" s="134" t="s">
        <v>330</v>
      </c>
      <c r="O126" s="169" t="s">
        <v>360</v>
      </c>
      <c r="P126" s="136"/>
      <c r="Q126" s="170"/>
    </row>
    <row r="127" spans="1:17" ht="22.5" x14ac:dyDescent="0.2">
      <c r="A127" s="98">
        <f t="shared" si="11"/>
        <v>110</v>
      </c>
      <c r="B127" s="96" t="s">
        <v>226</v>
      </c>
      <c r="C127" s="104" t="s">
        <v>227</v>
      </c>
      <c r="D127" s="105" t="s">
        <v>30</v>
      </c>
      <c r="E127" s="106">
        <v>900</v>
      </c>
      <c r="F127" s="107"/>
      <c r="G127" s="130">
        <f t="shared" si="8"/>
        <v>0</v>
      </c>
      <c r="H127" s="106"/>
      <c r="I127" s="109">
        <f t="shared" si="9"/>
        <v>0</v>
      </c>
      <c r="J127" s="106"/>
      <c r="K127" s="139">
        <f t="shared" si="10"/>
        <v>0</v>
      </c>
      <c r="L127" s="163" t="s">
        <v>349</v>
      </c>
      <c r="M127" s="154" t="s">
        <v>269</v>
      </c>
      <c r="N127" s="134" t="s">
        <v>330</v>
      </c>
      <c r="O127" s="169" t="s">
        <v>360</v>
      </c>
      <c r="P127" s="136"/>
      <c r="Q127" s="170"/>
    </row>
    <row r="128" spans="1:17" ht="22.5" x14ac:dyDescent="0.2">
      <c r="A128" s="98">
        <f t="shared" si="11"/>
        <v>111</v>
      </c>
      <c r="B128" s="96" t="s">
        <v>228</v>
      </c>
      <c r="C128" s="104" t="s">
        <v>229</v>
      </c>
      <c r="D128" s="105" t="s">
        <v>30</v>
      </c>
      <c r="E128" s="106">
        <v>350</v>
      </c>
      <c r="F128" s="107"/>
      <c r="G128" s="130">
        <f t="shared" ref="G128:G137" si="12">(E128*F128)</f>
        <v>0</v>
      </c>
      <c r="H128" s="106"/>
      <c r="I128" s="109">
        <f t="shared" ref="I128:I137" si="13">(E128*H128)</f>
        <v>0</v>
      </c>
      <c r="J128" s="106"/>
      <c r="K128" s="139">
        <f t="shared" ref="K128:K137" si="14">(E128*J128)</f>
        <v>0</v>
      </c>
      <c r="L128" s="163" t="s">
        <v>349</v>
      </c>
      <c r="M128" s="154" t="s">
        <v>269</v>
      </c>
      <c r="N128" s="134" t="s">
        <v>330</v>
      </c>
      <c r="O128" s="169" t="s">
        <v>360</v>
      </c>
      <c r="P128" s="136"/>
      <c r="Q128" s="170"/>
    </row>
    <row r="129" spans="1:17" ht="22.5" x14ac:dyDescent="0.2">
      <c r="A129" s="98">
        <f t="shared" si="11"/>
        <v>112</v>
      </c>
      <c r="B129" s="96" t="s">
        <v>230</v>
      </c>
      <c r="C129" s="104" t="s">
        <v>231</v>
      </c>
      <c r="D129" s="105" t="s">
        <v>30</v>
      </c>
      <c r="E129" s="106">
        <v>1100</v>
      </c>
      <c r="F129" s="107"/>
      <c r="G129" s="130">
        <f t="shared" si="12"/>
        <v>0</v>
      </c>
      <c r="H129" s="106"/>
      <c r="I129" s="109">
        <f t="shared" si="13"/>
        <v>0</v>
      </c>
      <c r="J129" s="106"/>
      <c r="K129" s="139">
        <f t="shared" si="14"/>
        <v>0</v>
      </c>
      <c r="L129" s="163" t="s">
        <v>349</v>
      </c>
      <c r="M129" s="154" t="s">
        <v>269</v>
      </c>
      <c r="N129" s="134" t="s">
        <v>330</v>
      </c>
      <c r="O129" s="169" t="s">
        <v>360</v>
      </c>
      <c r="P129" s="136"/>
      <c r="Q129" s="170"/>
    </row>
    <row r="130" spans="1:17" ht="22.5" x14ac:dyDescent="0.2">
      <c r="A130" s="98">
        <f t="shared" si="11"/>
        <v>113</v>
      </c>
      <c r="B130" s="96" t="s">
        <v>232</v>
      </c>
      <c r="C130" s="104" t="s">
        <v>233</v>
      </c>
      <c r="D130" s="105" t="s">
        <v>30</v>
      </c>
      <c r="E130" s="106">
        <v>1850</v>
      </c>
      <c r="F130" s="107"/>
      <c r="G130" s="130">
        <f t="shared" si="12"/>
        <v>0</v>
      </c>
      <c r="H130" s="106"/>
      <c r="I130" s="109">
        <f t="shared" si="13"/>
        <v>0</v>
      </c>
      <c r="J130" s="106"/>
      <c r="K130" s="139">
        <f t="shared" si="14"/>
        <v>0</v>
      </c>
      <c r="L130" s="163" t="s">
        <v>349</v>
      </c>
      <c r="M130" s="154" t="s">
        <v>269</v>
      </c>
      <c r="N130" s="134" t="s">
        <v>330</v>
      </c>
      <c r="O130" s="169" t="s">
        <v>360</v>
      </c>
      <c r="P130" s="136"/>
      <c r="Q130" s="170"/>
    </row>
    <row r="131" spans="1:17" ht="22.5" x14ac:dyDescent="0.2">
      <c r="A131" s="98">
        <f>A130+1</f>
        <v>114</v>
      </c>
      <c r="B131" s="96" t="s">
        <v>236</v>
      </c>
      <c r="C131" s="104" t="s">
        <v>237</v>
      </c>
      <c r="D131" s="105" t="s">
        <v>30</v>
      </c>
      <c r="E131" s="106">
        <v>1250</v>
      </c>
      <c r="F131" s="107"/>
      <c r="G131" s="130">
        <f t="shared" si="12"/>
        <v>0</v>
      </c>
      <c r="H131" s="106"/>
      <c r="I131" s="109">
        <f t="shared" si="13"/>
        <v>0</v>
      </c>
      <c r="J131" s="106"/>
      <c r="K131" s="139">
        <f t="shared" si="14"/>
        <v>0</v>
      </c>
      <c r="L131" s="163" t="s">
        <v>349</v>
      </c>
      <c r="M131" s="150" t="s">
        <v>269</v>
      </c>
      <c r="N131" s="134" t="s">
        <v>331</v>
      </c>
      <c r="O131" s="169" t="s">
        <v>351</v>
      </c>
      <c r="P131" s="136"/>
      <c r="Q131" s="170"/>
    </row>
    <row r="132" spans="1:17" ht="26.25" x14ac:dyDescent="0.2">
      <c r="A132" s="98">
        <f t="shared" si="11"/>
        <v>115</v>
      </c>
      <c r="B132" s="96" t="s">
        <v>238</v>
      </c>
      <c r="C132" s="104" t="s">
        <v>239</v>
      </c>
      <c r="D132" s="105" t="s">
        <v>25</v>
      </c>
      <c r="E132" s="106">
        <v>3</v>
      </c>
      <c r="F132" s="107"/>
      <c r="G132" s="130">
        <f t="shared" si="12"/>
        <v>0</v>
      </c>
      <c r="H132" s="106"/>
      <c r="I132" s="109">
        <f t="shared" si="13"/>
        <v>0</v>
      </c>
      <c r="J132" s="106"/>
      <c r="K132" s="139">
        <f t="shared" si="14"/>
        <v>0</v>
      </c>
      <c r="L132" s="163" t="s">
        <v>349</v>
      </c>
      <c r="M132" s="150" t="s">
        <v>269</v>
      </c>
      <c r="N132" s="134" t="s">
        <v>332</v>
      </c>
      <c r="O132" s="169" t="s">
        <v>351</v>
      </c>
      <c r="P132" s="136"/>
      <c r="Q132" s="170"/>
    </row>
    <row r="133" spans="1:17" ht="15" x14ac:dyDescent="0.2">
      <c r="A133" s="98">
        <f t="shared" si="11"/>
        <v>116</v>
      </c>
      <c r="B133" s="96" t="s">
        <v>240</v>
      </c>
      <c r="C133" s="110" t="s">
        <v>241</v>
      </c>
      <c r="D133" s="105" t="s">
        <v>25</v>
      </c>
      <c r="E133" s="106">
        <v>373</v>
      </c>
      <c r="F133" s="107"/>
      <c r="G133" s="130">
        <f t="shared" si="12"/>
        <v>0</v>
      </c>
      <c r="H133" s="106"/>
      <c r="I133" s="109">
        <f t="shared" si="13"/>
        <v>0</v>
      </c>
      <c r="J133" s="106"/>
      <c r="K133" s="139">
        <f t="shared" si="14"/>
        <v>0</v>
      </c>
      <c r="L133" s="163" t="s">
        <v>349</v>
      </c>
      <c r="M133" s="149" t="s">
        <v>269</v>
      </c>
      <c r="N133" s="134" t="s">
        <v>333</v>
      </c>
      <c r="O133" s="169" t="s">
        <v>360</v>
      </c>
      <c r="P133" s="136"/>
      <c r="Q133" s="170"/>
    </row>
    <row r="134" spans="1:17" ht="15" x14ac:dyDescent="0.2">
      <c r="A134" s="98">
        <f t="shared" si="11"/>
        <v>117</v>
      </c>
      <c r="B134" s="96" t="s">
        <v>242</v>
      </c>
      <c r="C134" s="110" t="s">
        <v>243</v>
      </c>
      <c r="D134" s="105" t="s">
        <v>25</v>
      </c>
      <c r="E134" s="106">
        <v>54</v>
      </c>
      <c r="F134" s="107"/>
      <c r="G134" s="130">
        <f t="shared" si="12"/>
        <v>0</v>
      </c>
      <c r="H134" s="106"/>
      <c r="I134" s="109">
        <f t="shared" si="13"/>
        <v>0</v>
      </c>
      <c r="J134" s="106"/>
      <c r="K134" s="139">
        <f t="shared" si="14"/>
        <v>0</v>
      </c>
      <c r="L134" s="163" t="s">
        <v>349</v>
      </c>
      <c r="M134" s="149" t="s">
        <v>269</v>
      </c>
      <c r="N134" s="134" t="s">
        <v>334</v>
      </c>
      <c r="O134" s="169" t="s">
        <v>360</v>
      </c>
      <c r="P134" s="136"/>
      <c r="Q134" s="170"/>
    </row>
    <row r="135" spans="1:17" ht="15" x14ac:dyDescent="0.2">
      <c r="A135" s="98">
        <f t="shared" si="11"/>
        <v>118</v>
      </c>
      <c r="B135" s="96" t="s">
        <v>267</v>
      </c>
      <c r="C135" s="104" t="s">
        <v>268</v>
      </c>
      <c r="D135" s="114" t="s">
        <v>25</v>
      </c>
      <c r="E135" s="122">
        <v>1</v>
      </c>
      <c r="F135" s="123"/>
      <c r="G135" s="130">
        <f t="shared" si="12"/>
        <v>0</v>
      </c>
      <c r="H135" s="122"/>
      <c r="I135" s="109">
        <f t="shared" si="13"/>
        <v>0</v>
      </c>
      <c r="J135" s="122"/>
      <c r="K135" s="139">
        <f t="shared" si="14"/>
        <v>0</v>
      </c>
      <c r="L135" s="163" t="s">
        <v>349</v>
      </c>
      <c r="M135" s="149" t="s">
        <v>269</v>
      </c>
      <c r="N135" s="134" t="s">
        <v>335</v>
      </c>
      <c r="O135" s="169" t="s">
        <v>351</v>
      </c>
      <c r="P135" s="136"/>
      <c r="Q135" s="170"/>
    </row>
    <row r="136" spans="1:17" ht="15" x14ac:dyDescent="0.2">
      <c r="A136" s="98">
        <f t="shared" si="11"/>
        <v>119</v>
      </c>
      <c r="B136" s="96" t="s">
        <v>265</v>
      </c>
      <c r="C136" s="104" t="s">
        <v>266</v>
      </c>
      <c r="D136" s="114" t="s">
        <v>25</v>
      </c>
      <c r="E136" s="122">
        <v>1</v>
      </c>
      <c r="F136" s="123"/>
      <c r="G136" s="130">
        <f t="shared" si="12"/>
        <v>0</v>
      </c>
      <c r="H136" s="122"/>
      <c r="I136" s="109">
        <f t="shared" si="13"/>
        <v>0</v>
      </c>
      <c r="J136" s="122"/>
      <c r="K136" s="139">
        <f t="shared" si="14"/>
        <v>0</v>
      </c>
      <c r="L136" s="163" t="s">
        <v>349</v>
      </c>
      <c r="M136" s="149" t="s">
        <v>269</v>
      </c>
      <c r="N136" s="134" t="s">
        <v>336</v>
      </c>
      <c r="O136" s="169" t="s">
        <v>360</v>
      </c>
      <c r="P136" s="136"/>
      <c r="Q136" s="170"/>
    </row>
    <row r="137" spans="1:17" x14ac:dyDescent="0.2">
      <c r="A137" s="85"/>
      <c r="B137" s="86"/>
      <c r="C137" s="87"/>
      <c r="D137" s="69"/>
      <c r="E137" s="79"/>
      <c r="F137" s="80"/>
      <c r="G137" s="88">
        <f t="shared" si="12"/>
        <v>0</v>
      </c>
      <c r="H137" s="79"/>
      <c r="I137" s="66">
        <f t="shared" si="13"/>
        <v>0</v>
      </c>
      <c r="J137" s="79"/>
      <c r="K137" s="140">
        <f t="shared" si="14"/>
        <v>0</v>
      </c>
      <c r="L137" s="164"/>
      <c r="M137" s="152"/>
      <c r="N137" s="134"/>
      <c r="O137" s="135"/>
      <c r="P137" s="136"/>
      <c r="Q137" s="170"/>
    </row>
    <row r="138" spans="1:17" x14ac:dyDescent="0.2">
      <c r="A138" s="51" t="s">
        <v>29</v>
      </c>
      <c r="B138" s="52" t="s">
        <v>91</v>
      </c>
      <c r="C138" s="52" t="s">
        <v>74</v>
      </c>
      <c r="D138" s="53"/>
      <c r="E138" s="55"/>
      <c r="F138" s="56"/>
      <c r="G138" s="54">
        <f>SUM(G93:G137)</f>
        <v>0</v>
      </c>
      <c r="H138" s="53"/>
      <c r="I138" s="53">
        <f>SUM(I93:I137)</f>
        <v>0</v>
      </c>
      <c r="J138" s="55"/>
      <c r="K138" s="141">
        <f>SUM(K93:K137)</f>
        <v>0</v>
      </c>
      <c r="L138" s="164"/>
      <c r="M138" s="152"/>
      <c r="N138" s="134"/>
      <c r="O138" s="135"/>
      <c r="P138" s="136"/>
      <c r="Q138" s="170"/>
    </row>
    <row r="139" spans="1:17" x14ac:dyDescent="0.2">
      <c r="A139" s="45" t="s">
        <v>28</v>
      </c>
      <c r="B139" s="46" t="s">
        <v>92</v>
      </c>
      <c r="C139" s="46" t="s">
        <v>93</v>
      </c>
      <c r="D139" s="47"/>
      <c r="E139" s="91"/>
      <c r="F139" s="92"/>
      <c r="G139" s="48"/>
      <c r="H139" s="47"/>
      <c r="I139" s="49"/>
      <c r="J139" s="91"/>
      <c r="K139" s="144"/>
      <c r="L139" s="164" t="s">
        <v>348</v>
      </c>
      <c r="M139" s="152"/>
      <c r="N139" s="134"/>
      <c r="O139" s="135"/>
      <c r="P139" s="136"/>
      <c r="Q139" s="170"/>
    </row>
    <row r="140" spans="1:17" ht="15" x14ac:dyDescent="0.2">
      <c r="A140" s="98">
        <f>A136+1</f>
        <v>120</v>
      </c>
      <c r="B140" s="96" t="s">
        <v>244</v>
      </c>
      <c r="C140" s="110" t="s">
        <v>245</v>
      </c>
      <c r="D140" s="114" t="s">
        <v>30</v>
      </c>
      <c r="E140" s="122">
        <v>700</v>
      </c>
      <c r="F140" s="123"/>
      <c r="G140" s="130">
        <f t="shared" ref="G140:G147" si="15">(E140*F140)</f>
        <v>0</v>
      </c>
      <c r="H140" s="122"/>
      <c r="I140" s="132">
        <f>(E140*H140)</f>
        <v>0</v>
      </c>
      <c r="J140" s="122"/>
      <c r="K140" s="145">
        <f t="shared" ref="K140:K147" si="16">(E140*J140)</f>
        <v>0</v>
      </c>
      <c r="L140" s="159" t="s">
        <v>349</v>
      </c>
      <c r="M140" s="149" t="s">
        <v>269</v>
      </c>
      <c r="N140" s="134" t="s">
        <v>337</v>
      </c>
      <c r="O140" s="169" t="s">
        <v>360</v>
      </c>
      <c r="P140" s="136"/>
      <c r="Q140" s="170"/>
    </row>
    <row r="141" spans="1:17" ht="15" x14ac:dyDescent="0.2">
      <c r="A141" s="98">
        <f t="shared" ref="A141:A146" si="17">A140+1</f>
        <v>121</v>
      </c>
      <c r="B141" s="96" t="s">
        <v>0</v>
      </c>
      <c r="C141" s="131" t="s">
        <v>94</v>
      </c>
      <c r="D141" s="114" t="s">
        <v>25</v>
      </c>
      <c r="E141" s="122">
        <v>3</v>
      </c>
      <c r="F141" s="123"/>
      <c r="G141" s="130">
        <f t="shared" si="15"/>
        <v>0</v>
      </c>
      <c r="H141" s="122"/>
      <c r="I141" s="132">
        <f>(E141*H141)</f>
        <v>0</v>
      </c>
      <c r="J141" s="122"/>
      <c r="K141" s="145">
        <f t="shared" si="16"/>
        <v>0</v>
      </c>
      <c r="L141" s="159" t="s">
        <v>349</v>
      </c>
      <c r="M141" s="149" t="s">
        <v>269</v>
      </c>
      <c r="N141" s="134" t="s">
        <v>338</v>
      </c>
      <c r="O141" s="169" t="s">
        <v>360</v>
      </c>
      <c r="P141" s="136"/>
      <c r="Q141" s="170"/>
    </row>
    <row r="142" spans="1:17" ht="22.5" x14ac:dyDescent="0.2">
      <c r="A142" s="98">
        <f t="shared" si="17"/>
        <v>122</v>
      </c>
      <c r="B142" s="96" t="s">
        <v>254</v>
      </c>
      <c r="C142" s="104" t="s">
        <v>253</v>
      </c>
      <c r="D142" s="114" t="s">
        <v>25</v>
      </c>
      <c r="E142" s="122">
        <v>1</v>
      </c>
      <c r="F142" s="123"/>
      <c r="G142" s="130">
        <f t="shared" si="15"/>
        <v>0</v>
      </c>
      <c r="H142" s="122">
        <v>0</v>
      </c>
      <c r="I142" s="132">
        <f>(E142*H142)</f>
        <v>0</v>
      </c>
      <c r="J142" s="122"/>
      <c r="K142" s="145">
        <f t="shared" si="16"/>
        <v>0</v>
      </c>
      <c r="L142" s="159" t="s">
        <v>349</v>
      </c>
      <c r="M142" s="149" t="s">
        <v>269</v>
      </c>
      <c r="N142" s="134" t="s">
        <v>339</v>
      </c>
      <c r="O142" s="169" t="s">
        <v>360</v>
      </c>
      <c r="P142" s="136"/>
      <c r="Q142" s="170"/>
    </row>
    <row r="143" spans="1:17" ht="15" x14ac:dyDescent="0.2">
      <c r="A143" s="98">
        <f t="shared" si="17"/>
        <v>123</v>
      </c>
      <c r="B143" s="96" t="s">
        <v>246</v>
      </c>
      <c r="C143" s="110" t="s">
        <v>1</v>
      </c>
      <c r="D143" s="114" t="s">
        <v>25</v>
      </c>
      <c r="E143" s="122">
        <v>2</v>
      </c>
      <c r="F143" s="123"/>
      <c r="G143" s="130">
        <f>(E143*F143)</f>
        <v>0</v>
      </c>
      <c r="H143" s="122">
        <v>0</v>
      </c>
      <c r="I143" s="132"/>
      <c r="J143" s="122"/>
      <c r="K143" s="145">
        <f>(E143*J143)</f>
        <v>0</v>
      </c>
      <c r="L143" s="159" t="s">
        <v>349</v>
      </c>
      <c r="M143" s="149" t="s">
        <v>269</v>
      </c>
      <c r="N143" s="134" t="s">
        <v>340</v>
      </c>
      <c r="O143" s="169" t="s">
        <v>360</v>
      </c>
      <c r="P143" s="136"/>
      <c r="Q143" s="170"/>
    </row>
    <row r="144" spans="1:17" ht="15" x14ac:dyDescent="0.2">
      <c r="A144" s="98">
        <f t="shared" si="17"/>
        <v>124</v>
      </c>
      <c r="B144" s="96" t="s">
        <v>247</v>
      </c>
      <c r="C144" s="110" t="s">
        <v>248</v>
      </c>
      <c r="D144" s="114" t="s">
        <v>25</v>
      </c>
      <c r="E144" s="122">
        <v>1</v>
      </c>
      <c r="F144" s="123"/>
      <c r="G144" s="130">
        <f t="shared" si="15"/>
        <v>0</v>
      </c>
      <c r="H144" s="122"/>
      <c r="I144" s="132"/>
      <c r="J144" s="122"/>
      <c r="K144" s="145">
        <f t="shared" si="16"/>
        <v>0</v>
      </c>
      <c r="L144" s="159" t="s">
        <v>349</v>
      </c>
      <c r="M144" s="149" t="s">
        <v>269</v>
      </c>
      <c r="N144" s="134" t="s">
        <v>341</v>
      </c>
      <c r="O144" s="169" t="s">
        <v>360</v>
      </c>
      <c r="P144" s="136"/>
      <c r="Q144" s="170"/>
    </row>
    <row r="145" spans="1:17" ht="22.5" x14ac:dyDescent="0.2">
      <c r="A145" s="98">
        <f t="shared" si="17"/>
        <v>125</v>
      </c>
      <c r="B145" s="97" t="s">
        <v>249</v>
      </c>
      <c r="C145" s="104" t="s">
        <v>250</v>
      </c>
      <c r="D145" s="114" t="s">
        <v>25</v>
      </c>
      <c r="E145" s="122">
        <v>1</v>
      </c>
      <c r="F145" s="123"/>
      <c r="G145" s="130">
        <f t="shared" si="15"/>
        <v>0</v>
      </c>
      <c r="H145" s="122">
        <v>0</v>
      </c>
      <c r="I145" s="132"/>
      <c r="J145" s="122"/>
      <c r="K145" s="145">
        <f t="shared" si="16"/>
        <v>0</v>
      </c>
      <c r="L145" s="159" t="s">
        <v>349</v>
      </c>
      <c r="M145" s="149" t="s">
        <v>269</v>
      </c>
      <c r="N145" s="134" t="s">
        <v>342</v>
      </c>
      <c r="O145" s="169" t="s">
        <v>360</v>
      </c>
      <c r="P145" s="136"/>
      <c r="Q145" s="170"/>
    </row>
    <row r="146" spans="1:17" ht="22.5" x14ac:dyDescent="0.2">
      <c r="A146" s="98">
        <f t="shared" si="17"/>
        <v>126</v>
      </c>
      <c r="B146" s="96" t="s">
        <v>252</v>
      </c>
      <c r="C146" s="104" t="s">
        <v>251</v>
      </c>
      <c r="D146" s="114" t="s">
        <v>25</v>
      </c>
      <c r="E146" s="122">
        <v>1</v>
      </c>
      <c r="F146" s="123"/>
      <c r="G146" s="130">
        <f t="shared" si="15"/>
        <v>0</v>
      </c>
      <c r="H146" s="122">
        <v>0</v>
      </c>
      <c r="I146" s="132"/>
      <c r="J146" s="122"/>
      <c r="K146" s="145">
        <f t="shared" si="16"/>
        <v>0</v>
      </c>
      <c r="L146" s="159" t="s">
        <v>349</v>
      </c>
      <c r="M146" s="149" t="s">
        <v>269</v>
      </c>
      <c r="N146" s="134" t="s">
        <v>343</v>
      </c>
      <c r="O146" s="169" t="s">
        <v>360</v>
      </c>
      <c r="P146" s="136"/>
      <c r="Q146" s="170"/>
    </row>
    <row r="147" spans="1:17" x14ac:dyDescent="0.2">
      <c r="A147" s="93"/>
      <c r="B147" s="95"/>
      <c r="C147" s="81"/>
      <c r="D147" s="69"/>
      <c r="E147" s="79"/>
      <c r="F147" s="80"/>
      <c r="G147" s="88">
        <f t="shared" si="15"/>
        <v>0</v>
      </c>
      <c r="H147" s="79"/>
      <c r="I147" s="94"/>
      <c r="J147" s="79"/>
      <c r="K147" s="146">
        <f t="shared" si="16"/>
        <v>0</v>
      </c>
      <c r="L147" s="165"/>
      <c r="M147" s="156"/>
      <c r="N147" s="134"/>
      <c r="O147" s="135"/>
      <c r="P147" s="136"/>
      <c r="Q147" s="170"/>
    </row>
    <row r="148" spans="1:17" x14ac:dyDescent="0.2">
      <c r="A148" s="51" t="s">
        <v>29</v>
      </c>
      <c r="B148" s="52" t="s">
        <v>95</v>
      </c>
      <c r="C148" s="52" t="s">
        <v>93</v>
      </c>
      <c r="D148" s="53"/>
      <c r="E148" s="55"/>
      <c r="F148" s="56"/>
      <c r="G148" s="54">
        <f>SUM(G140:G147)</f>
        <v>0</v>
      </c>
      <c r="H148" s="53"/>
      <c r="I148" s="53">
        <f>SUM(I140:I147)</f>
        <v>0</v>
      </c>
      <c r="J148" s="55"/>
      <c r="K148" s="141">
        <f>SUM(K140:K147)</f>
        <v>0</v>
      </c>
      <c r="L148" s="166"/>
      <c r="M148" s="157"/>
      <c r="N148" s="167"/>
      <c r="O148" s="171"/>
      <c r="P148" s="172"/>
      <c r="Q148" s="173"/>
    </row>
    <row r="149" spans="1:17" x14ac:dyDescent="0.2">
      <c r="O149" s="137"/>
      <c r="P149" s="137"/>
      <c r="Q149" s="137"/>
    </row>
    <row r="150" spans="1:17" x14ac:dyDescent="0.2">
      <c r="O150" s="137"/>
      <c r="P150" s="137"/>
      <c r="Q150" s="137"/>
    </row>
    <row r="151" spans="1:17" x14ac:dyDescent="0.2">
      <c r="O151" s="137"/>
      <c r="P151" s="137"/>
      <c r="Q151" s="137"/>
    </row>
    <row r="152" spans="1:17" x14ac:dyDescent="0.2">
      <c r="O152" s="137"/>
      <c r="P152" s="137"/>
      <c r="Q152" s="137"/>
    </row>
    <row r="153" spans="1:17" x14ac:dyDescent="0.2">
      <c r="O153" s="137"/>
      <c r="P153" s="137"/>
      <c r="Q153" s="137"/>
    </row>
    <row r="154" spans="1:17" x14ac:dyDescent="0.2">
      <c r="O154" s="137"/>
      <c r="P154" s="137"/>
      <c r="Q154" s="137"/>
    </row>
    <row r="155" spans="1:17" x14ac:dyDescent="0.2">
      <c r="O155" s="137"/>
      <c r="P155" s="137"/>
      <c r="Q155" s="137"/>
    </row>
    <row r="156" spans="1:17" x14ac:dyDescent="0.2">
      <c r="O156" s="137"/>
      <c r="P156" s="137"/>
      <c r="Q156" s="137"/>
    </row>
    <row r="157" spans="1:17" x14ac:dyDescent="0.2">
      <c r="O157" s="137"/>
      <c r="P157" s="137"/>
      <c r="Q157" s="137"/>
    </row>
    <row r="158" spans="1:17" x14ac:dyDescent="0.2">
      <c r="O158" s="137"/>
      <c r="P158" s="137"/>
      <c r="Q158" s="137"/>
    </row>
    <row r="159" spans="1:17" x14ac:dyDescent="0.2">
      <c r="O159" s="137"/>
      <c r="P159" s="137"/>
      <c r="Q159" s="137"/>
    </row>
    <row r="160" spans="1:17" x14ac:dyDescent="0.2">
      <c r="O160" s="137"/>
      <c r="P160" s="137"/>
      <c r="Q160" s="137"/>
    </row>
    <row r="161" spans="15:17" x14ac:dyDescent="0.2">
      <c r="O161" s="137"/>
      <c r="P161" s="137"/>
      <c r="Q161" s="137"/>
    </row>
    <row r="162" spans="15:17" x14ac:dyDescent="0.2">
      <c r="O162" s="137"/>
      <c r="P162" s="137"/>
      <c r="Q162" s="137"/>
    </row>
    <row r="163" spans="15:17" x14ac:dyDescent="0.2">
      <c r="O163" s="137"/>
      <c r="P163" s="137"/>
      <c r="Q163" s="137"/>
    </row>
    <row r="164" spans="15:17" x14ac:dyDescent="0.2">
      <c r="O164" s="137"/>
      <c r="P164" s="137"/>
      <c r="Q164" s="137"/>
    </row>
    <row r="165" spans="15:17" x14ac:dyDescent="0.2">
      <c r="O165" s="137"/>
      <c r="P165" s="137"/>
      <c r="Q165" s="137"/>
    </row>
    <row r="166" spans="15:17" x14ac:dyDescent="0.2">
      <c r="O166" s="137"/>
      <c r="P166" s="137"/>
      <c r="Q166" s="137"/>
    </row>
    <row r="167" spans="15:17" x14ac:dyDescent="0.2">
      <c r="O167" s="137"/>
      <c r="P167" s="137"/>
      <c r="Q167" s="137"/>
    </row>
    <row r="168" spans="15:17" x14ac:dyDescent="0.2">
      <c r="O168" s="137"/>
      <c r="P168" s="137"/>
      <c r="Q168" s="137"/>
    </row>
    <row r="169" spans="15:17" x14ac:dyDescent="0.2">
      <c r="O169" s="137"/>
      <c r="P169" s="137"/>
      <c r="Q169" s="137"/>
    </row>
    <row r="170" spans="15:17" x14ac:dyDescent="0.2">
      <c r="O170" s="137"/>
      <c r="P170" s="137"/>
      <c r="Q170" s="137"/>
    </row>
    <row r="171" spans="15:17" x14ac:dyDescent="0.2">
      <c r="O171" s="137"/>
      <c r="P171" s="137"/>
      <c r="Q171" s="137"/>
    </row>
    <row r="172" spans="15:17" x14ac:dyDescent="0.2">
      <c r="O172" s="137"/>
      <c r="P172" s="137"/>
      <c r="Q172" s="137"/>
    </row>
    <row r="173" spans="15:17" x14ac:dyDescent="0.2">
      <c r="O173" s="137"/>
      <c r="P173" s="137"/>
      <c r="Q173" s="137"/>
    </row>
    <row r="174" spans="15:17" x14ac:dyDescent="0.2">
      <c r="O174" s="137"/>
      <c r="P174" s="137"/>
      <c r="Q174" s="137"/>
    </row>
    <row r="175" spans="15:17" x14ac:dyDescent="0.2">
      <c r="O175" s="137"/>
      <c r="P175" s="137"/>
      <c r="Q175" s="137"/>
    </row>
    <row r="176" spans="15:17" x14ac:dyDescent="0.2">
      <c r="O176" s="137"/>
      <c r="P176" s="137"/>
      <c r="Q176" s="137"/>
    </row>
    <row r="177" spans="15:17" x14ac:dyDescent="0.2">
      <c r="O177" s="137"/>
      <c r="P177" s="137"/>
      <c r="Q177" s="137"/>
    </row>
    <row r="178" spans="15:17" x14ac:dyDescent="0.2">
      <c r="O178" s="137"/>
      <c r="P178" s="137"/>
      <c r="Q178" s="137"/>
    </row>
    <row r="179" spans="15:17" x14ac:dyDescent="0.2">
      <c r="O179" s="137"/>
      <c r="P179" s="137"/>
      <c r="Q179" s="137"/>
    </row>
    <row r="180" spans="15:17" x14ac:dyDescent="0.2">
      <c r="O180" s="137"/>
      <c r="P180" s="137"/>
      <c r="Q180" s="137"/>
    </row>
    <row r="181" spans="15:17" x14ac:dyDescent="0.2">
      <c r="O181" s="137"/>
      <c r="P181" s="137"/>
      <c r="Q181" s="137"/>
    </row>
    <row r="182" spans="15:17" x14ac:dyDescent="0.2">
      <c r="O182" s="137"/>
      <c r="P182" s="137"/>
      <c r="Q182" s="137"/>
    </row>
    <row r="183" spans="15:17" x14ac:dyDescent="0.2">
      <c r="O183" s="137"/>
      <c r="P183" s="137"/>
      <c r="Q183" s="137"/>
    </row>
    <row r="184" spans="15:17" x14ac:dyDescent="0.2">
      <c r="O184" s="137"/>
      <c r="P184" s="137"/>
      <c r="Q184" s="137"/>
    </row>
    <row r="185" spans="15:17" x14ac:dyDescent="0.2">
      <c r="O185" s="137"/>
      <c r="P185" s="137"/>
      <c r="Q185" s="137"/>
    </row>
    <row r="186" spans="15:17" x14ac:dyDescent="0.2">
      <c r="O186" s="137"/>
      <c r="P186" s="137"/>
      <c r="Q186" s="137"/>
    </row>
    <row r="187" spans="15:17" x14ac:dyDescent="0.2">
      <c r="O187" s="137"/>
      <c r="P187" s="137"/>
      <c r="Q187" s="137"/>
    </row>
    <row r="188" spans="15:17" x14ac:dyDescent="0.2">
      <c r="O188" s="137"/>
      <c r="P188" s="137"/>
      <c r="Q188" s="137"/>
    </row>
    <row r="189" spans="15:17" x14ac:dyDescent="0.2">
      <c r="O189" s="137"/>
      <c r="P189" s="137"/>
      <c r="Q189" s="137"/>
    </row>
    <row r="190" spans="15:17" x14ac:dyDescent="0.2">
      <c r="O190" s="137"/>
      <c r="P190" s="137"/>
      <c r="Q190" s="137"/>
    </row>
    <row r="191" spans="15:17" x14ac:dyDescent="0.2">
      <c r="O191" s="137"/>
      <c r="P191" s="137"/>
      <c r="Q191" s="137"/>
    </row>
    <row r="192" spans="15:17" x14ac:dyDescent="0.2">
      <c r="O192" s="137"/>
      <c r="P192" s="137"/>
      <c r="Q192" s="137"/>
    </row>
    <row r="193" spans="15:17" x14ac:dyDescent="0.2">
      <c r="O193" s="137"/>
      <c r="P193" s="137"/>
      <c r="Q193" s="137"/>
    </row>
    <row r="194" spans="15:17" x14ac:dyDescent="0.2">
      <c r="O194" s="137"/>
      <c r="P194" s="137"/>
      <c r="Q194" s="137"/>
    </row>
    <row r="195" spans="15:17" x14ac:dyDescent="0.2">
      <c r="O195" s="137"/>
      <c r="P195" s="137"/>
      <c r="Q195" s="137"/>
    </row>
    <row r="196" spans="15:17" x14ac:dyDescent="0.2">
      <c r="O196" s="137"/>
      <c r="P196" s="137"/>
      <c r="Q196" s="137"/>
    </row>
    <row r="197" spans="15:17" x14ac:dyDescent="0.2">
      <c r="O197" s="137"/>
      <c r="P197" s="137"/>
      <c r="Q197" s="137"/>
    </row>
    <row r="198" spans="15:17" x14ac:dyDescent="0.2">
      <c r="O198" s="137"/>
      <c r="P198" s="137"/>
      <c r="Q198" s="137"/>
    </row>
    <row r="199" spans="15:17" x14ac:dyDescent="0.2">
      <c r="O199" s="137"/>
      <c r="P199" s="137"/>
      <c r="Q199" s="137"/>
    </row>
    <row r="200" spans="15:17" x14ac:dyDescent="0.2">
      <c r="O200" s="137"/>
      <c r="P200" s="137"/>
      <c r="Q200" s="137"/>
    </row>
    <row r="201" spans="15:17" x14ac:dyDescent="0.2">
      <c r="O201" s="137"/>
      <c r="P201" s="137"/>
      <c r="Q201" s="137"/>
    </row>
    <row r="202" spans="15:17" x14ac:dyDescent="0.2">
      <c r="O202" s="137"/>
      <c r="P202" s="137"/>
      <c r="Q202" s="137"/>
    </row>
    <row r="203" spans="15:17" x14ac:dyDescent="0.2">
      <c r="O203" s="137"/>
      <c r="P203" s="137"/>
      <c r="Q203" s="137"/>
    </row>
    <row r="204" spans="15:17" x14ac:dyDescent="0.2">
      <c r="O204" s="137"/>
      <c r="P204" s="137"/>
      <c r="Q204" s="137"/>
    </row>
    <row r="205" spans="15:17" x14ac:dyDescent="0.2">
      <c r="O205" s="137"/>
      <c r="P205" s="137"/>
      <c r="Q205" s="137"/>
    </row>
    <row r="206" spans="15:17" x14ac:dyDescent="0.2">
      <c r="O206" s="137"/>
      <c r="P206" s="137"/>
      <c r="Q206" s="137"/>
    </row>
    <row r="207" spans="15:17" x14ac:dyDescent="0.2">
      <c r="O207" s="137"/>
      <c r="P207" s="137"/>
      <c r="Q207" s="137"/>
    </row>
    <row r="208" spans="15:17" x14ac:dyDescent="0.2">
      <c r="O208" s="137"/>
      <c r="P208" s="137"/>
      <c r="Q208" s="137"/>
    </row>
    <row r="209" spans="15:17" x14ac:dyDescent="0.2">
      <c r="O209" s="137"/>
      <c r="P209" s="137"/>
      <c r="Q209" s="137"/>
    </row>
    <row r="210" spans="15:17" x14ac:dyDescent="0.2">
      <c r="O210" s="137"/>
      <c r="P210" s="137"/>
      <c r="Q210" s="137"/>
    </row>
    <row r="211" spans="15:17" x14ac:dyDescent="0.2">
      <c r="O211" s="137"/>
      <c r="P211" s="137"/>
      <c r="Q211" s="137"/>
    </row>
    <row r="212" spans="15:17" x14ac:dyDescent="0.2">
      <c r="O212" s="137"/>
      <c r="P212" s="137"/>
      <c r="Q212" s="137"/>
    </row>
    <row r="213" spans="15:17" x14ac:dyDescent="0.2">
      <c r="O213" s="137"/>
      <c r="P213" s="137"/>
      <c r="Q213" s="137"/>
    </row>
    <row r="214" spans="15:17" x14ac:dyDescent="0.2">
      <c r="O214" s="137"/>
      <c r="P214" s="137"/>
      <c r="Q214" s="137"/>
    </row>
    <row r="215" spans="15:17" x14ac:dyDescent="0.2">
      <c r="O215" s="137"/>
      <c r="P215" s="137"/>
      <c r="Q215" s="137"/>
    </row>
    <row r="216" spans="15:17" x14ac:dyDescent="0.2">
      <c r="O216" s="137"/>
      <c r="P216" s="137"/>
      <c r="Q216" s="137"/>
    </row>
    <row r="217" spans="15:17" x14ac:dyDescent="0.2">
      <c r="O217" s="137"/>
      <c r="P217" s="137"/>
      <c r="Q217" s="137"/>
    </row>
    <row r="218" spans="15:17" x14ac:dyDescent="0.2">
      <c r="O218" s="137"/>
      <c r="P218" s="137"/>
      <c r="Q218" s="137"/>
    </row>
    <row r="219" spans="15:17" x14ac:dyDescent="0.2">
      <c r="O219" s="137"/>
      <c r="P219" s="137"/>
      <c r="Q219" s="137"/>
    </row>
    <row r="220" spans="15:17" x14ac:dyDescent="0.2">
      <c r="O220" s="137"/>
      <c r="P220" s="137"/>
      <c r="Q220" s="137"/>
    </row>
    <row r="221" spans="15:17" x14ac:dyDescent="0.2">
      <c r="O221" s="137"/>
      <c r="P221" s="137"/>
      <c r="Q221" s="137"/>
    </row>
    <row r="222" spans="15:17" x14ac:dyDescent="0.2">
      <c r="O222" s="137"/>
      <c r="P222" s="137"/>
      <c r="Q222" s="137"/>
    </row>
    <row r="223" spans="15:17" x14ac:dyDescent="0.2">
      <c r="O223" s="137"/>
      <c r="P223" s="137"/>
      <c r="Q223" s="137"/>
    </row>
    <row r="224" spans="15:17" x14ac:dyDescent="0.2">
      <c r="O224" s="137"/>
      <c r="P224" s="137"/>
      <c r="Q224" s="137"/>
    </row>
    <row r="225" spans="15:17" x14ac:dyDescent="0.2">
      <c r="O225" s="137"/>
      <c r="P225" s="137"/>
      <c r="Q225" s="137"/>
    </row>
    <row r="226" spans="15:17" x14ac:dyDescent="0.2">
      <c r="O226" s="137"/>
      <c r="P226" s="137"/>
      <c r="Q226" s="137"/>
    </row>
    <row r="227" spans="15:17" x14ac:dyDescent="0.2">
      <c r="O227" s="137"/>
      <c r="P227" s="137"/>
      <c r="Q227" s="137"/>
    </row>
    <row r="228" spans="15:17" x14ac:dyDescent="0.2">
      <c r="O228" s="137"/>
      <c r="P228" s="137"/>
      <c r="Q228" s="137"/>
    </row>
    <row r="229" spans="15:17" x14ac:dyDescent="0.2">
      <c r="O229" s="137"/>
      <c r="P229" s="137"/>
      <c r="Q229" s="137"/>
    </row>
    <row r="230" spans="15:17" x14ac:dyDescent="0.2">
      <c r="O230" s="137"/>
      <c r="P230" s="137"/>
      <c r="Q230" s="137"/>
    </row>
    <row r="231" spans="15:17" x14ac:dyDescent="0.2">
      <c r="O231" s="137"/>
      <c r="P231" s="137"/>
      <c r="Q231" s="137"/>
    </row>
    <row r="232" spans="15:17" x14ac:dyDescent="0.2">
      <c r="O232" s="137"/>
      <c r="P232" s="137"/>
      <c r="Q232" s="137"/>
    </row>
    <row r="233" spans="15:17" x14ac:dyDescent="0.2">
      <c r="O233" s="137"/>
      <c r="P233" s="137"/>
      <c r="Q233" s="137"/>
    </row>
    <row r="234" spans="15:17" x14ac:dyDescent="0.2">
      <c r="O234" s="137"/>
      <c r="P234" s="137"/>
      <c r="Q234" s="137"/>
    </row>
    <row r="235" spans="15:17" x14ac:dyDescent="0.2">
      <c r="O235" s="137"/>
      <c r="P235" s="137"/>
      <c r="Q235" s="137"/>
    </row>
    <row r="236" spans="15:17" x14ac:dyDescent="0.2">
      <c r="O236" s="137"/>
      <c r="P236" s="137"/>
      <c r="Q236" s="137"/>
    </row>
    <row r="237" spans="15:17" x14ac:dyDescent="0.2">
      <c r="O237" s="137"/>
      <c r="P237" s="137"/>
      <c r="Q237" s="137"/>
    </row>
    <row r="238" spans="15:17" x14ac:dyDescent="0.2">
      <c r="O238" s="137"/>
      <c r="P238" s="137"/>
      <c r="Q238" s="137"/>
    </row>
    <row r="239" spans="15:17" x14ac:dyDescent="0.2">
      <c r="O239" s="137"/>
      <c r="P239" s="137"/>
      <c r="Q239" s="137"/>
    </row>
    <row r="240" spans="15:17" x14ac:dyDescent="0.2">
      <c r="O240" s="137"/>
      <c r="P240" s="137"/>
      <c r="Q240" s="137"/>
    </row>
    <row r="241" spans="15:17" x14ac:dyDescent="0.2">
      <c r="O241" s="137"/>
      <c r="P241" s="137"/>
      <c r="Q241" s="137"/>
    </row>
    <row r="242" spans="15:17" x14ac:dyDescent="0.2">
      <c r="O242" s="137"/>
      <c r="P242" s="137"/>
      <c r="Q242" s="137"/>
    </row>
    <row r="243" spans="15:17" x14ac:dyDescent="0.2">
      <c r="O243" s="137"/>
      <c r="P243" s="137"/>
      <c r="Q243" s="137"/>
    </row>
    <row r="244" spans="15:17" x14ac:dyDescent="0.2">
      <c r="O244" s="137"/>
      <c r="P244" s="137"/>
      <c r="Q244" s="137"/>
    </row>
    <row r="245" spans="15:17" x14ac:dyDescent="0.2">
      <c r="O245" s="137"/>
      <c r="P245" s="137"/>
      <c r="Q245" s="137"/>
    </row>
    <row r="246" spans="15:17" x14ac:dyDescent="0.2">
      <c r="O246" s="137"/>
      <c r="P246" s="137"/>
      <c r="Q246" s="137"/>
    </row>
    <row r="247" spans="15:17" x14ac:dyDescent="0.2">
      <c r="O247" s="137"/>
      <c r="P247" s="137"/>
      <c r="Q247" s="137"/>
    </row>
    <row r="248" spans="15:17" x14ac:dyDescent="0.2">
      <c r="O248" s="137"/>
      <c r="P248" s="137"/>
      <c r="Q248" s="137"/>
    </row>
    <row r="249" spans="15:17" x14ac:dyDescent="0.2">
      <c r="O249" s="137"/>
      <c r="P249" s="137"/>
      <c r="Q249" s="137"/>
    </row>
    <row r="250" spans="15:17" x14ac:dyDescent="0.2">
      <c r="O250" s="137"/>
      <c r="P250" s="137"/>
      <c r="Q250" s="137"/>
    </row>
    <row r="251" spans="15:17" x14ac:dyDescent="0.2">
      <c r="O251" s="137"/>
      <c r="P251" s="137"/>
      <c r="Q251" s="137"/>
    </row>
    <row r="252" spans="15:17" x14ac:dyDescent="0.2">
      <c r="O252" s="137"/>
      <c r="P252" s="137"/>
      <c r="Q252" s="137"/>
    </row>
    <row r="253" spans="15:17" x14ac:dyDescent="0.2">
      <c r="O253" s="137"/>
      <c r="P253" s="137"/>
      <c r="Q253" s="137"/>
    </row>
    <row r="254" spans="15:17" x14ac:dyDescent="0.2">
      <c r="O254" s="137"/>
      <c r="P254" s="137"/>
      <c r="Q254" s="137"/>
    </row>
    <row r="255" spans="15:17" x14ac:dyDescent="0.2">
      <c r="O255" s="137"/>
      <c r="P255" s="137"/>
      <c r="Q255" s="137"/>
    </row>
    <row r="256" spans="15:17" x14ac:dyDescent="0.2">
      <c r="O256" s="137"/>
      <c r="P256" s="137"/>
      <c r="Q256" s="137"/>
    </row>
    <row r="257" spans="15:17" x14ac:dyDescent="0.2">
      <c r="O257" s="137"/>
      <c r="P257" s="137"/>
      <c r="Q257" s="137"/>
    </row>
    <row r="258" spans="15:17" x14ac:dyDescent="0.2">
      <c r="O258" s="137"/>
      <c r="P258" s="137"/>
      <c r="Q258" s="137"/>
    </row>
    <row r="259" spans="15:17" x14ac:dyDescent="0.2">
      <c r="O259" s="137"/>
      <c r="P259" s="137"/>
      <c r="Q259" s="137"/>
    </row>
    <row r="260" spans="15:17" x14ac:dyDescent="0.2">
      <c r="O260" s="137"/>
      <c r="P260" s="137"/>
      <c r="Q260" s="137"/>
    </row>
    <row r="261" spans="15:17" x14ac:dyDescent="0.2">
      <c r="O261" s="137"/>
      <c r="P261" s="137"/>
      <c r="Q261" s="137"/>
    </row>
    <row r="262" spans="15:17" x14ac:dyDescent="0.2">
      <c r="O262" s="137"/>
      <c r="P262" s="137"/>
      <c r="Q262" s="137"/>
    </row>
    <row r="263" spans="15:17" x14ac:dyDescent="0.2">
      <c r="O263" s="137"/>
      <c r="P263" s="137"/>
      <c r="Q263" s="137"/>
    </row>
    <row r="264" spans="15:17" x14ac:dyDescent="0.2">
      <c r="O264" s="137"/>
      <c r="P264" s="137"/>
      <c r="Q264" s="137"/>
    </row>
    <row r="265" spans="15:17" x14ac:dyDescent="0.2">
      <c r="O265" s="137"/>
      <c r="P265" s="137"/>
      <c r="Q265" s="137"/>
    </row>
    <row r="266" spans="15:17" x14ac:dyDescent="0.2">
      <c r="O266" s="137"/>
      <c r="P266" s="137"/>
      <c r="Q266" s="137"/>
    </row>
    <row r="267" spans="15:17" x14ac:dyDescent="0.2">
      <c r="O267" s="137"/>
      <c r="P267" s="137"/>
      <c r="Q267" s="137"/>
    </row>
    <row r="268" spans="15:17" x14ac:dyDescent="0.2">
      <c r="O268" s="137"/>
      <c r="P268" s="137"/>
      <c r="Q268" s="137"/>
    </row>
    <row r="269" spans="15:17" x14ac:dyDescent="0.2">
      <c r="O269" s="137"/>
      <c r="P269" s="137"/>
      <c r="Q269" s="137"/>
    </row>
    <row r="270" spans="15:17" x14ac:dyDescent="0.2">
      <c r="O270" s="137"/>
      <c r="P270" s="137"/>
      <c r="Q270" s="137"/>
    </row>
    <row r="271" spans="15:17" x14ac:dyDescent="0.2">
      <c r="O271" s="137"/>
      <c r="P271" s="137"/>
      <c r="Q271" s="137"/>
    </row>
    <row r="272" spans="15:17" x14ac:dyDescent="0.2">
      <c r="O272" s="137"/>
      <c r="P272" s="137"/>
      <c r="Q272" s="137"/>
    </row>
    <row r="273" spans="15:17" x14ac:dyDescent="0.2">
      <c r="O273" s="137"/>
      <c r="P273" s="137"/>
      <c r="Q273" s="137"/>
    </row>
    <row r="274" spans="15:17" x14ac:dyDescent="0.2">
      <c r="O274" s="137"/>
      <c r="P274" s="137"/>
      <c r="Q274" s="137"/>
    </row>
    <row r="275" spans="15:17" x14ac:dyDescent="0.2">
      <c r="O275" s="137"/>
      <c r="P275" s="137"/>
      <c r="Q275" s="137"/>
    </row>
    <row r="276" spans="15:17" x14ac:dyDescent="0.2">
      <c r="O276" s="137"/>
      <c r="P276" s="137"/>
      <c r="Q276" s="137"/>
    </row>
    <row r="277" spans="15:17" x14ac:dyDescent="0.2">
      <c r="O277" s="137"/>
      <c r="P277" s="137"/>
      <c r="Q277" s="137"/>
    </row>
    <row r="278" spans="15:17" x14ac:dyDescent="0.2">
      <c r="O278" s="137"/>
      <c r="P278" s="137"/>
      <c r="Q278" s="137"/>
    </row>
    <row r="279" spans="15:17" x14ac:dyDescent="0.2">
      <c r="O279" s="137"/>
      <c r="P279" s="137"/>
      <c r="Q279" s="137"/>
    </row>
    <row r="280" spans="15:17" x14ac:dyDescent="0.2">
      <c r="O280" s="137"/>
      <c r="P280" s="137"/>
      <c r="Q280" s="137"/>
    </row>
    <row r="281" spans="15:17" x14ac:dyDescent="0.2">
      <c r="O281" s="137"/>
      <c r="P281" s="137"/>
      <c r="Q281" s="137"/>
    </row>
    <row r="282" spans="15:17" x14ac:dyDescent="0.2">
      <c r="O282" s="137"/>
      <c r="P282" s="137"/>
      <c r="Q282" s="137"/>
    </row>
    <row r="283" spans="15:17" x14ac:dyDescent="0.2">
      <c r="O283" s="137"/>
      <c r="P283" s="137"/>
      <c r="Q283" s="137"/>
    </row>
    <row r="284" spans="15:17" x14ac:dyDescent="0.2">
      <c r="O284" s="137"/>
      <c r="P284" s="137"/>
      <c r="Q284" s="137"/>
    </row>
    <row r="285" spans="15:17" x14ac:dyDescent="0.2">
      <c r="O285" s="137"/>
      <c r="P285" s="137"/>
      <c r="Q285" s="137"/>
    </row>
    <row r="286" spans="15:17" x14ac:dyDescent="0.2">
      <c r="O286" s="137"/>
      <c r="P286" s="137"/>
      <c r="Q286" s="137"/>
    </row>
    <row r="287" spans="15:17" x14ac:dyDescent="0.2">
      <c r="O287" s="137"/>
      <c r="P287" s="137"/>
      <c r="Q287" s="137"/>
    </row>
    <row r="288" spans="15:17" x14ac:dyDescent="0.2">
      <c r="O288" s="137"/>
      <c r="P288" s="137"/>
      <c r="Q288" s="137"/>
    </row>
    <row r="289" spans="15:17" x14ac:dyDescent="0.2">
      <c r="O289" s="137"/>
      <c r="P289" s="137"/>
      <c r="Q289" s="137"/>
    </row>
    <row r="290" spans="15:17" x14ac:dyDescent="0.2">
      <c r="O290" s="137"/>
      <c r="P290" s="137"/>
      <c r="Q290" s="137"/>
    </row>
    <row r="291" spans="15:17" x14ac:dyDescent="0.2">
      <c r="O291" s="137"/>
      <c r="P291" s="137"/>
      <c r="Q291" s="137"/>
    </row>
    <row r="292" spans="15:17" x14ac:dyDescent="0.2">
      <c r="O292" s="137"/>
      <c r="P292" s="137"/>
      <c r="Q292" s="137"/>
    </row>
    <row r="293" spans="15:17" x14ac:dyDescent="0.2">
      <c r="O293" s="137"/>
      <c r="P293" s="137"/>
      <c r="Q293" s="137"/>
    </row>
    <row r="294" spans="15:17" x14ac:dyDescent="0.2">
      <c r="O294" s="137"/>
      <c r="P294" s="137"/>
      <c r="Q294" s="137"/>
    </row>
    <row r="295" spans="15:17" x14ac:dyDescent="0.2">
      <c r="O295" s="137"/>
      <c r="P295" s="137"/>
      <c r="Q295" s="137"/>
    </row>
    <row r="296" spans="15:17" x14ac:dyDescent="0.2">
      <c r="O296" s="137"/>
      <c r="P296" s="137"/>
      <c r="Q296" s="137"/>
    </row>
    <row r="297" spans="15:17" x14ac:dyDescent="0.2">
      <c r="O297" s="137"/>
      <c r="P297" s="137"/>
      <c r="Q297" s="137"/>
    </row>
    <row r="298" spans="15:17" x14ac:dyDescent="0.2">
      <c r="O298" s="137"/>
      <c r="P298" s="137"/>
      <c r="Q298" s="137"/>
    </row>
    <row r="299" spans="15:17" x14ac:dyDescent="0.2">
      <c r="O299" s="137"/>
      <c r="P299" s="137"/>
      <c r="Q299" s="137"/>
    </row>
    <row r="300" spans="15:17" x14ac:dyDescent="0.2">
      <c r="O300" s="137"/>
      <c r="P300" s="137"/>
      <c r="Q300" s="137"/>
    </row>
    <row r="301" spans="15:17" x14ac:dyDescent="0.2">
      <c r="O301" s="137"/>
      <c r="P301" s="137"/>
      <c r="Q301" s="137"/>
    </row>
    <row r="302" spans="15:17" x14ac:dyDescent="0.2">
      <c r="O302" s="137"/>
      <c r="P302" s="137"/>
      <c r="Q302" s="137"/>
    </row>
    <row r="303" spans="15:17" x14ac:dyDescent="0.2">
      <c r="O303" s="137"/>
      <c r="P303" s="137"/>
      <c r="Q303" s="137"/>
    </row>
    <row r="304" spans="15:17" x14ac:dyDescent="0.2">
      <c r="O304" s="137"/>
      <c r="P304" s="137"/>
      <c r="Q304" s="137"/>
    </row>
    <row r="305" spans="15:17" x14ac:dyDescent="0.2">
      <c r="O305" s="137"/>
      <c r="P305" s="137"/>
      <c r="Q305" s="137"/>
    </row>
    <row r="306" spans="15:17" x14ac:dyDescent="0.2">
      <c r="O306" s="137"/>
      <c r="P306" s="137"/>
      <c r="Q306" s="137"/>
    </row>
    <row r="307" spans="15:17" x14ac:dyDescent="0.2">
      <c r="O307" s="137"/>
      <c r="P307" s="137"/>
      <c r="Q307" s="137"/>
    </row>
    <row r="308" spans="15:17" x14ac:dyDescent="0.2">
      <c r="O308" s="137"/>
      <c r="P308" s="137"/>
      <c r="Q308" s="137"/>
    </row>
    <row r="309" spans="15:17" x14ac:dyDescent="0.2">
      <c r="O309" s="137"/>
      <c r="P309" s="137"/>
      <c r="Q309" s="137"/>
    </row>
    <row r="310" spans="15:17" x14ac:dyDescent="0.2">
      <c r="O310" s="137"/>
      <c r="P310" s="137"/>
      <c r="Q310" s="137"/>
    </row>
    <row r="311" spans="15:17" x14ac:dyDescent="0.2">
      <c r="O311" s="137"/>
      <c r="P311" s="137"/>
      <c r="Q311" s="137"/>
    </row>
    <row r="312" spans="15:17" x14ac:dyDescent="0.2">
      <c r="O312" s="137"/>
      <c r="P312" s="137"/>
      <c r="Q312" s="137"/>
    </row>
    <row r="313" spans="15:17" x14ac:dyDescent="0.2">
      <c r="O313" s="137"/>
      <c r="P313" s="137"/>
      <c r="Q313" s="137"/>
    </row>
    <row r="314" spans="15:17" x14ac:dyDescent="0.2">
      <c r="O314" s="137"/>
      <c r="P314" s="137"/>
      <c r="Q314" s="137"/>
    </row>
    <row r="315" spans="15:17" x14ac:dyDescent="0.2">
      <c r="O315" s="137"/>
      <c r="P315" s="137"/>
      <c r="Q315" s="137"/>
    </row>
    <row r="316" spans="15:17" x14ac:dyDescent="0.2">
      <c r="O316" s="137"/>
      <c r="P316" s="137"/>
      <c r="Q316" s="137"/>
    </row>
    <row r="317" spans="15:17" x14ac:dyDescent="0.2">
      <c r="O317" s="137"/>
      <c r="P317" s="137"/>
      <c r="Q317" s="137"/>
    </row>
    <row r="318" spans="15:17" x14ac:dyDescent="0.2">
      <c r="O318" s="137"/>
      <c r="P318" s="137"/>
      <c r="Q318" s="137"/>
    </row>
    <row r="319" spans="15:17" x14ac:dyDescent="0.2">
      <c r="O319" s="137"/>
      <c r="P319" s="137"/>
      <c r="Q319" s="137"/>
    </row>
    <row r="320" spans="15:17" x14ac:dyDescent="0.2">
      <c r="O320" s="137"/>
      <c r="P320" s="137"/>
      <c r="Q320" s="137"/>
    </row>
    <row r="321" spans="15:17" x14ac:dyDescent="0.2">
      <c r="O321" s="137"/>
      <c r="P321" s="137"/>
      <c r="Q321" s="137"/>
    </row>
    <row r="322" spans="15:17" x14ac:dyDescent="0.2">
      <c r="O322" s="137"/>
      <c r="P322" s="137"/>
      <c r="Q322" s="137"/>
    </row>
    <row r="323" spans="15:17" x14ac:dyDescent="0.2">
      <c r="O323" s="137"/>
      <c r="P323" s="137"/>
      <c r="Q323" s="137"/>
    </row>
    <row r="324" spans="15:17" x14ac:dyDescent="0.2">
      <c r="O324" s="137"/>
      <c r="P324" s="137"/>
      <c r="Q324" s="137"/>
    </row>
    <row r="325" spans="15:17" x14ac:dyDescent="0.2">
      <c r="O325" s="137"/>
      <c r="P325" s="137"/>
      <c r="Q325" s="137"/>
    </row>
    <row r="326" spans="15:17" x14ac:dyDescent="0.2">
      <c r="O326" s="137"/>
      <c r="P326" s="137"/>
      <c r="Q326" s="137"/>
    </row>
    <row r="327" spans="15:17" x14ac:dyDescent="0.2">
      <c r="O327" s="137"/>
      <c r="P327" s="137"/>
      <c r="Q327" s="137"/>
    </row>
    <row r="328" spans="15:17" x14ac:dyDescent="0.2">
      <c r="O328" s="137"/>
      <c r="P328" s="137"/>
      <c r="Q328" s="137"/>
    </row>
    <row r="329" spans="15:17" x14ac:dyDescent="0.2">
      <c r="O329" s="137"/>
      <c r="P329" s="137"/>
      <c r="Q329" s="137"/>
    </row>
    <row r="330" spans="15:17" x14ac:dyDescent="0.2">
      <c r="O330" s="137"/>
      <c r="P330" s="137"/>
      <c r="Q330" s="137"/>
    </row>
    <row r="331" spans="15:17" x14ac:dyDescent="0.2">
      <c r="O331" s="137"/>
      <c r="P331" s="137"/>
      <c r="Q331" s="137"/>
    </row>
    <row r="332" spans="15:17" x14ac:dyDescent="0.2">
      <c r="O332" s="137"/>
      <c r="P332" s="137"/>
      <c r="Q332" s="137"/>
    </row>
    <row r="333" spans="15:17" x14ac:dyDescent="0.2">
      <c r="O333" s="137"/>
      <c r="P333" s="137"/>
      <c r="Q333" s="137"/>
    </row>
    <row r="334" spans="15:17" x14ac:dyDescent="0.2">
      <c r="O334" s="137"/>
      <c r="P334" s="137"/>
      <c r="Q334" s="137"/>
    </row>
    <row r="335" spans="15:17" x14ac:dyDescent="0.2">
      <c r="O335" s="137"/>
      <c r="P335" s="137"/>
      <c r="Q335" s="137"/>
    </row>
    <row r="336" spans="15:17" x14ac:dyDescent="0.2">
      <c r="O336" s="137"/>
      <c r="P336" s="137"/>
      <c r="Q336" s="137"/>
    </row>
    <row r="337" spans="15:17" x14ac:dyDescent="0.2">
      <c r="O337" s="137"/>
      <c r="P337" s="137"/>
      <c r="Q337" s="137"/>
    </row>
    <row r="338" spans="15:17" x14ac:dyDescent="0.2">
      <c r="O338" s="137"/>
      <c r="P338" s="137"/>
      <c r="Q338" s="137"/>
    </row>
    <row r="339" spans="15:17" x14ac:dyDescent="0.2">
      <c r="O339" s="137"/>
      <c r="P339" s="137"/>
      <c r="Q339" s="137"/>
    </row>
    <row r="340" spans="15:17" x14ac:dyDescent="0.2">
      <c r="O340" s="137"/>
      <c r="P340" s="137"/>
      <c r="Q340" s="137"/>
    </row>
    <row r="341" spans="15:17" x14ac:dyDescent="0.2">
      <c r="O341" s="137"/>
      <c r="P341" s="137"/>
      <c r="Q341" s="137"/>
    </row>
    <row r="342" spans="15:17" x14ac:dyDescent="0.2">
      <c r="O342" s="137"/>
      <c r="P342" s="137"/>
      <c r="Q342" s="137"/>
    </row>
    <row r="343" spans="15:17" x14ac:dyDescent="0.2">
      <c r="O343" s="137"/>
      <c r="P343" s="137"/>
      <c r="Q343" s="137"/>
    </row>
    <row r="344" spans="15:17" x14ac:dyDescent="0.2">
      <c r="O344" s="137"/>
      <c r="P344" s="137"/>
      <c r="Q344" s="137"/>
    </row>
    <row r="345" spans="15:17" x14ac:dyDescent="0.2">
      <c r="O345" s="137"/>
      <c r="P345" s="137"/>
      <c r="Q345" s="137"/>
    </row>
    <row r="346" spans="15:17" x14ac:dyDescent="0.2">
      <c r="O346" s="137"/>
      <c r="P346" s="137"/>
      <c r="Q346" s="137"/>
    </row>
    <row r="347" spans="15:17" x14ac:dyDescent="0.2">
      <c r="O347" s="137"/>
      <c r="P347" s="137"/>
      <c r="Q347" s="137"/>
    </row>
    <row r="348" spans="15:17" x14ac:dyDescent="0.2">
      <c r="O348" s="137"/>
      <c r="P348" s="137"/>
      <c r="Q348" s="137"/>
    </row>
    <row r="349" spans="15:17" x14ac:dyDescent="0.2">
      <c r="O349" s="137"/>
      <c r="P349" s="137"/>
      <c r="Q349" s="137"/>
    </row>
    <row r="350" spans="15:17" x14ac:dyDescent="0.2">
      <c r="O350" s="137"/>
      <c r="P350" s="137"/>
      <c r="Q350" s="137"/>
    </row>
    <row r="351" spans="15:17" x14ac:dyDescent="0.2">
      <c r="O351" s="137"/>
      <c r="P351" s="137"/>
      <c r="Q351" s="137"/>
    </row>
    <row r="352" spans="15:17" x14ac:dyDescent="0.2">
      <c r="O352" s="137"/>
      <c r="P352" s="137"/>
      <c r="Q352" s="137"/>
    </row>
    <row r="353" spans="15:17" x14ac:dyDescent="0.2">
      <c r="O353" s="137"/>
      <c r="P353" s="137"/>
      <c r="Q353" s="137"/>
    </row>
    <row r="354" spans="15:17" x14ac:dyDescent="0.2">
      <c r="O354" s="137"/>
      <c r="P354" s="137"/>
      <c r="Q354" s="137"/>
    </row>
    <row r="355" spans="15:17" x14ac:dyDescent="0.2">
      <c r="O355" s="137"/>
      <c r="P355" s="137"/>
      <c r="Q355" s="137"/>
    </row>
    <row r="356" spans="15:17" x14ac:dyDescent="0.2">
      <c r="O356" s="137"/>
      <c r="P356" s="137"/>
      <c r="Q356" s="137"/>
    </row>
  </sheetData>
  <protectedRanges>
    <protectedRange sqref="C107:K108 D117:K117 B109:K116 B118:K118 D119:K119 C120:K120 B121:K130 D131:K131 A10:K12 B95:K106 B132:K134 A137:K2162 A13 D13:K13 A45 D45:K45 A46:K94 D135:K136 A14:K32 A33 A34:K44 A95:A136" name="Oblast3"/>
    <protectedRange sqref="J3:K4 K5" name="Oblast2"/>
    <protectedRange sqref="C3:H5" name="Oblast1"/>
    <protectedRange sqref="B107" name="Oblast3_1"/>
    <protectedRange sqref="B108" name="Oblast3_2"/>
    <protectedRange sqref="B117" name="Oblast3_3"/>
    <protectedRange sqref="C117" name="Oblast3_5"/>
    <protectedRange sqref="B120" name="Oblast3_7"/>
    <protectedRange sqref="B119:C119" name="Oblast3_9"/>
    <protectedRange sqref="B131:C131" name="Oblast3_10"/>
    <protectedRange sqref="B13:C13 B45:C45" name="Oblast1_1"/>
    <protectedRange sqref="B33:K33" name="Oblast3_4"/>
    <protectedRange sqref="B135:C135" name="Oblast3_23_1"/>
    <protectedRange sqref="B136:C136" name="Oblast3_23_2"/>
  </protectedRanges>
  <mergeCells count="4">
    <mergeCell ref="L6:L9"/>
    <mergeCell ref="M6:M9"/>
    <mergeCell ref="N6:N9"/>
    <mergeCell ref="O6:Q9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6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 PS 01</vt:lpstr>
      <vt:lpstr>'Soupis prací PS 01'!Názvy_tisku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Klimt</dc:creator>
  <cp:lastModifiedBy>mundil</cp:lastModifiedBy>
  <cp:lastPrinted>2013-07-05T19:15:08Z</cp:lastPrinted>
  <dcterms:created xsi:type="dcterms:W3CDTF">2002-02-03T22:17:20Z</dcterms:created>
  <dcterms:modified xsi:type="dcterms:W3CDTF">2014-02-25T07:54:16Z</dcterms:modified>
</cp:coreProperties>
</file>